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_PC\Desktop\мусор\п-т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ГР'!$FJ$387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EE39" i="1"/>
  <c r="ET39" i="1"/>
  <c r="EE40" i="1"/>
  <c r="ET40" i="1"/>
  <c r="EE41" i="1"/>
  <c r="ET41" i="1"/>
  <c r="EE42" i="1"/>
  <c r="ET42" i="1"/>
  <c r="EE43" i="1"/>
  <c r="ET43" i="1"/>
  <c r="EE44" i="1"/>
  <c r="ET44" i="1"/>
  <c r="EE45" i="1"/>
  <c r="ET45" i="1"/>
  <c r="EE46" i="1"/>
  <c r="ET46" i="1"/>
  <c r="EE47" i="1"/>
  <c r="ET47" i="1"/>
  <c r="EE48" i="1"/>
  <c r="ET48" i="1"/>
  <c r="EE49" i="1"/>
  <c r="ET49" i="1"/>
  <c r="EE50" i="1"/>
  <c r="ET50" i="1"/>
  <c r="EE51" i="1"/>
  <c r="ET51" i="1"/>
  <c r="EE52" i="1"/>
  <c r="ET52" i="1"/>
  <c r="EE53" i="1"/>
  <c r="ET53" i="1"/>
  <c r="EE54" i="1"/>
  <c r="ET54" i="1"/>
  <c r="EE55" i="1"/>
  <c r="ET55" i="1"/>
  <c r="EE56" i="1"/>
  <c r="ET56" i="1"/>
  <c r="EE57" i="1"/>
  <c r="ET57" i="1"/>
  <c r="EE58" i="1"/>
  <c r="ET58" i="1"/>
  <c r="EE59" i="1"/>
  <c r="ET59" i="1"/>
  <c r="EE60" i="1"/>
  <c r="ET60" i="1"/>
  <c r="EE61" i="1"/>
  <c r="ET61" i="1"/>
  <c r="EE62" i="1"/>
  <c r="ET62" i="1"/>
  <c r="EE63" i="1"/>
  <c r="ET63" i="1"/>
  <c r="EE64" i="1"/>
  <c r="ET64" i="1"/>
  <c r="EE65" i="1"/>
  <c r="ET65" i="1"/>
  <c r="EE66" i="1"/>
  <c r="ET66" i="1"/>
  <c r="EE67" i="1"/>
  <c r="ET67" i="1"/>
  <c r="EE68" i="1"/>
  <c r="ET68" i="1"/>
  <c r="EE69" i="1"/>
  <c r="ET69" i="1"/>
  <c r="EE70" i="1"/>
  <c r="ET70" i="1"/>
  <c r="EE71" i="1"/>
  <c r="ET71" i="1"/>
  <c r="EE72" i="1"/>
  <c r="ET72" i="1"/>
  <c r="EE73" i="1"/>
  <c r="ET73" i="1"/>
  <c r="EE74" i="1"/>
  <c r="ET74" i="1"/>
  <c r="EE75" i="1"/>
  <c r="ET75" i="1"/>
  <c r="EE76" i="1"/>
  <c r="ET76" i="1"/>
  <c r="EE77" i="1"/>
  <c r="ET77" i="1"/>
  <c r="EE78" i="1"/>
  <c r="ET78" i="1"/>
  <c r="EE79" i="1"/>
  <c r="ET79" i="1"/>
  <c r="EE80" i="1"/>
  <c r="ET80" i="1"/>
  <c r="EE81" i="1"/>
  <c r="ET81" i="1"/>
  <c r="EE82" i="1"/>
  <c r="ET82" i="1"/>
  <c r="EE83" i="1"/>
  <c r="ET83" i="1"/>
  <c r="EE84" i="1"/>
  <c r="ET84" i="1"/>
  <c r="EE85" i="1"/>
  <c r="ET85" i="1"/>
  <c r="EE86" i="1"/>
  <c r="ET86" i="1"/>
  <c r="EE87" i="1"/>
  <c r="ET87" i="1"/>
  <c r="EE88" i="1"/>
  <c r="ET88" i="1"/>
  <c r="EE89" i="1"/>
  <c r="ET89" i="1"/>
  <c r="EE90" i="1"/>
  <c r="ET90" i="1"/>
  <c r="EE91" i="1"/>
  <c r="ET91" i="1"/>
  <c r="EE92" i="1"/>
  <c r="ET92" i="1"/>
  <c r="EE93" i="1"/>
  <c r="ET93" i="1"/>
  <c r="EE94" i="1"/>
  <c r="ET94" i="1"/>
  <c r="EE95" i="1"/>
  <c r="ET95" i="1"/>
  <c r="DX110" i="1"/>
  <c r="EK110" i="1"/>
  <c r="EX110" i="1"/>
  <c r="DX111" i="1"/>
  <c r="EK111" i="1" s="1"/>
  <c r="DX112" i="1"/>
  <c r="EK112" i="1"/>
  <c r="EX112" i="1"/>
  <c r="DX113" i="1"/>
  <c r="EK113" i="1" s="1"/>
  <c r="EX113" i="1"/>
  <c r="DX114" i="1"/>
  <c r="EK114" i="1"/>
  <c r="EX114" i="1"/>
  <c r="DX115" i="1"/>
  <c r="EK115" i="1" s="1"/>
  <c r="DX116" i="1"/>
  <c r="EK116" i="1"/>
  <c r="EX116" i="1"/>
  <c r="DX117" i="1"/>
  <c r="EK117" i="1" s="1"/>
  <c r="EX117" i="1"/>
  <c r="DX118" i="1"/>
  <c r="EK118" i="1"/>
  <c r="EX118" i="1"/>
  <c r="DX119" i="1"/>
  <c r="EK119" i="1" s="1"/>
  <c r="DX120" i="1"/>
  <c r="EK120" i="1"/>
  <c r="EX120" i="1"/>
  <c r="DX121" i="1"/>
  <c r="EK121" i="1" s="1"/>
  <c r="EX121" i="1"/>
  <c r="DX122" i="1"/>
  <c r="EK122" i="1"/>
  <c r="EX122" i="1"/>
  <c r="DX123" i="1"/>
  <c r="EK123" i="1" s="1"/>
  <c r="DX124" i="1"/>
  <c r="EK124" i="1"/>
  <c r="EX124" i="1"/>
  <c r="DX125" i="1"/>
  <c r="EK125" i="1" s="1"/>
  <c r="EX125" i="1"/>
  <c r="DX126" i="1"/>
  <c r="EK126" i="1"/>
  <c r="EX126" i="1"/>
  <c r="DX127" i="1"/>
  <c r="EK127" i="1" s="1"/>
  <c r="DX128" i="1"/>
  <c r="EK128" i="1"/>
  <c r="EX128" i="1"/>
  <c r="DX129" i="1"/>
  <c r="EK129" i="1" s="1"/>
  <c r="EX129" i="1"/>
  <c r="DX130" i="1"/>
  <c r="EK130" i="1"/>
  <c r="EX130" i="1"/>
  <c r="DX131" i="1"/>
  <c r="EK131" i="1" s="1"/>
  <c r="DX132" i="1"/>
  <c r="EK132" i="1"/>
  <c r="EX132" i="1"/>
  <c r="DX133" i="1"/>
  <c r="EK133" i="1" s="1"/>
  <c r="EX133" i="1"/>
  <c r="DX134" i="1"/>
  <c r="EK134" i="1"/>
  <c r="EX134" i="1"/>
  <c r="DX135" i="1"/>
  <c r="EK135" i="1" s="1"/>
  <c r="DX136" i="1"/>
  <c r="EK136" i="1"/>
  <c r="EX136" i="1"/>
  <c r="DX137" i="1"/>
  <c r="EK137" i="1" s="1"/>
  <c r="EX137" i="1"/>
  <c r="DX138" i="1"/>
  <c r="EK138" i="1"/>
  <c r="EX138" i="1"/>
  <c r="DX139" i="1"/>
  <c r="EK139" i="1" s="1"/>
  <c r="DX140" i="1"/>
  <c r="EK140" i="1"/>
  <c r="EX140" i="1"/>
  <c r="DX141" i="1"/>
  <c r="EK141" i="1" s="1"/>
  <c r="EX141" i="1"/>
  <c r="DX142" i="1"/>
  <c r="EK142" i="1"/>
  <c r="EX142" i="1"/>
  <c r="DX143" i="1"/>
  <c r="EK143" i="1" s="1"/>
  <c r="DX144" i="1"/>
  <c r="EK144" i="1"/>
  <c r="EX144" i="1"/>
  <c r="DX145" i="1"/>
  <c r="EK145" i="1" s="1"/>
  <c r="EX145" i="1"/>
  <c r="DX146" i="1"/>
  <c r="EK146" i="1"/>
  <c r="EX146" i="1"/>
  <c r="DX147" i="1"/>
  <c r="EK147" i="1" s="1"/>
  <c r="DX148" i="1"/>
  <c r="EK148" i="1"/>
  <c r="EX148" i="1"/>
  <c r="DX149" i="1"/>
  <c r="EK149" i="1" s="1"/>
  <c r="EX149" i="1"/>
  <c r="DX150" i="1"/>
  <c r="EK150" i="1"/>
  <c r="EX150" i="1"/>
  <c r="DX151" i="1"/>
  <c r="EK151" i="1" s="1"/>
  <c r="DX152" i="1"/>
  <c r="EK152" i="1"/>
  <c r="EX152" i="1"/>
  <c r="DX153" i="1"/>
  <c r="EK153" i="1" s="1"/>
  <c r="EX153" i="1"/>
  <c r="DX154" i="1"/>
  <c r="EK154" i="1"/>
  <c r="EX154" i="1"/>
  <c r="DX155" i="1"/>
  <c r="EK155" i="1" s="1"/>
  <c r="DX156" i="1"/>
  <c r="EK156" i="1"/>
  <c r="EX156" i="1"/>
  <c r="DX157" i="1"/>
  <c r="EK157" i="1" s="1"/>
  <c r="EX157" i="1"/>
  <c r="DX158" i="1"/>
  <c r="EK158" i="1"/>
  <c r="EX158" i="1"/>
  <c r="DX159" i="1"/>
  <c r="EK159" i="1" s="1"/>
  <c r="DX160" i="1"/>
  <c r="EK160" i="1"/>
  <c r="EX160" i="1"/>
  <c r="DX161" i="1"/>
  <c r="EK161" i="1" s="1"/>
  <c r="EX161" i="1"/>
  <c r="DX162" i="1"/>
  <c r="EK162" i="1"/>
  <c r="EX162" i="1"/>
  <c r="DX163" i="1"/>
  <c r="EK163" i="1" s="1"/>
  <c r="DX164" i="1"/>
  <c r="EK164" i="1"/>
  <c r="EX164" i="1"/>
  <c r="DX165" i="1"/>
  <c r="EK165" i="1" s="1"/>
  <c r="EX165" i="1"/>
  <c r="DX166" i="1"/>
  <c r="EK166" i="1"/>
  <c r="EX166" i="1"/>
  <c r="DX167" i="1"/>
  <c r="EK167" i="1" s="1"/>
  <c r="DX168" i="1"/>
  <c r="EK168" i="1"/>
  <c r="EX168" i="1"/>
  <c r="DX169" i="1"/>
  <c r="EK169" i="1" s="1"/>
  <c r="EX169" i="1"/>
  <c r="DX170" i="1"/>
  <c r="EK170" i="1"/>
  <c r="EX170" i="1"/>
  <c r="DX171" i="1"/>
  <c r="EK171" i="1" s="1"/>
  <c r="DX172" i="1"/>
  <c r="EK172" i="1"/>
  <c r="EX172" i="1"/>
  <c r="DX173" i="1"/>
  <c r="EK173" i="1" s="1"/>
  <c r="EX173" i="1"/>
  <c r="DX174" i="1"/>
  <c r="EK174" i="1"/>
  <c r="EX174" i="1"/>
  <c r="DX175" i="1"/>
  <c r="EK175" i="1" s="1"/>
  <c r="DX176" i="1"/>
  <c r="EK176" i="1"/>
  <c r="EX176" i="1"/>
  <c r="DX177" i="1"/>
  <c r="EK177" i="1" s="1"/>
  <c r="EX177" i="1"/>
  <c r="DX178" i="1"/>
  <c r="EK178" i="1"/>
  <c r="EX178" i="1"/>
  <c r="DX179" i="1"/>
  <c r="EK179" i="1" s="1"/>
  <c r="DX180" i="1"/>
  <c r="EK180" i="1"/>
  <c r="EX180" i="1"/>
  <c r="DX181" i="1"/>
  <c r="EK181" i="1" s="1"/>
  <c r="EX181" i="1"/>
  <c r="DX182" i="1"/>
  <c r="EK182" i="1"/>
  <c r="EX182" i="1"/>
  <c r="DX183" i="1"/>
  <c r="EK183" i="1" s="1"/>
  <c r="DX184" i="1"/>
  <c r="EK184" i="1"/>
  <c r="EX184" i="1"/>
  <c r="DX185" i="1"/>
  <c r="EK185" i="1" s="1"/>
  <c r="EX185" i="1"/>
  <c r="DX186" i="1"/>
  <c r="EK186" i="1"/>
  <c r="EX186" i="1"/>
  <c r="DX187" i="1"/>
  <c r="EK187" i="1" s="1"/>
  <c r="DX188" i="1"/>
  <c r="EK188" i="1"/>
  <c r="EX188" i="1"/>
  <c r="DX189" i="1"/>
  <c r="EK189" i="1" s="1"/>
  <c r="EX189" i="1"/>
  <c r="DX190" i="1"/>
  <c r="EK190" i="1"/>
  <c r="EX190" i="1"/>
  <c r="DX191" i="1"/>
  <c r="EK191" i="1" s="1"/>
  <c r="DX192" i="1"/>
  <c r="EK192" i="1"/>
  <c r="EX192" i="1"/>
  <c r="DX193" i="1"/>
  <c r="EK193" i="1" s="1"/>
  <c r="EX193" i="1"/>
  <c r="DX194" i="1"/>
  <c r="EK194" i="1"/>
  <c r="EX194" i="1"/>
  <c r="DX195" i="1"/>
  <c r="EK195" i="1" s="1"/>
  <c r="DX196" i="1"/>
  <c r="EK196" i="1"/>
  <c r="EX196" i="1"/>
  <c r="DX197" i="1"/>
  <c r="EK197" i="1" s="1"/>
  <c r="EX197" i="1"/>
  <c r="DX198" i="1"/>
  <c r="EK198" i="1"/>
  <c r="EX198" i="1"/>
  <c r="DX199" i="1"/>
  <c r="EK199" i="1" s="1"/>
  <c r="DX200" i="1"/>
  <c r="EK200" i="1"/>
  <c r="EX200" i="1"/>
  <c r="DX201" i="1"/>
  <c r="EK201" i="1" s="1"/>
  <c r="EX201" i="1"/>
  <c r="DX202" i="1"/>
  <c r="EK202" i="1"/>
  <c r="EX202" i="1"/>
  <c r="DX203" i="1"/>
  <c r="EK203" i="1" s="1"/>
  <c r="DX204" i="1"/>
  <c r="EK204" i="1"/>
  <c r="EX204" i="1"/>
  <c r="DX205" i="1"/>
  <c r="EK205" i="1" s="1"/>
  <c r="EX205" i="1"/>
  <c r="DX206" i="1"/>
  <c r="EK206" i="1"/>
  <c r="EX206" i="1"/>
  <c r="DX207" i="1"/>
  <c r="EK207" i="1" s="1"/>
  <c r="DX208" i="1"/>
  <c r="EK208" i="1"/>
  <c r="EX208" i="1"/>
  <c r="DX209" i="1"/>
  <c r="EK209" i="1" s="1"/>
  <c r="EX209" i="1"/>
  <c r="DX210" i="1"/>
  <c r="EK210" i="1"/>
  <c r="EX210" i="1"/>
  <c r="DX211" i="1"/>
  <c r="EK211" i="1" s="1"/>
  <c r="DX212" i="1"/>
  <c r="EK212" i="1"/>
  <c r="EX212" i="1"/>
  <c r="DX213" i="1"/>
  <c r="EK213" i="1" s="1"/>
  <c r="EX213" i="1"/>
  <c r="DX214" i="1"/>
  <c r="EK214" i="1"/>
  <c r="EX214" i="1"/>
  <c r="DX215" i="1"/>
  <c r="EK215" i="1" s="1"/>
  <c r="DX216" i="1"/>
  <c r="EK216" i="1"/>
  <c r="EX216" i="1"/>
  <c r="DX217" i="1"/>
  <c r="EK217" i="1" s="1"/>
  <c r="EX217" i="1"/>
  <c r="DX218" i="1"/>
  <c r="EK218" i="1"/>
  <c r="EX218" i="1"/>
  <c r="DX219" i="1"/>
  <c r="EK219" i="1" s="1"/>
  <c r="DX220" i="1"/>
  <c r="EK220" i="1"/>
  <c r="EX220" i="1"/>
  <c r="DX221" i="1"/>
  <c r="EK221" i="1" s="1"/>
  <c r="EX221" i="1"/>
  <c r="DX222" i="1"/>
  <c r="EK222" i="1"/>
  <c r="EX222" i="1"/>
  <c r="DX223" i="1"/>
  <c r="EK223" i="1" s="1"/>
  <c r="DX224" i="1"/>
  <c r="EK224" i="1"/>
  <c r="EX224" i="1"/>
  <c r="DX225" i="1"/>
  <c r="EK225" i="1" s="1"/>
  <c r="EX225" i="1"/>
  <c r="DX226" i="1"/>
  <c r="EK226" i="1"/>
  <c r="EX226" i="1"/>
  <c r="DX227" i="1"/>
  <c r="EK227" i="1" s="1"/>
  <c r="DX228" i="1"/>
  <c r="EK228" i="1"/>
  <c r="EX228" i="1"/>
  <c r="DX229" i="1"/>
  <c r="EK229" i="1" s="1"/>
  <c r="EX229" i="1"/>
  <c r="DX230" i="1"/>
  <c r="EK230" i="1"/>
  <c r="EX230" i="1"/>
  <c r="DX231" i="1"/>
  <c r="EK231" i="1" s="1"/>
  <c r="DX232" i="1"/>
  <c r="EK232" i="1"/>
  <c r="EX232" i="1"/>
  <c r="DX233" i="1"/>
  <c r="EK233" i="1" s="1"/>
  <c r="EX233" i="1"/>
  <c r="DX234" i="1"/>
  <c r="EK234" i="1"/>
  <c r="EX234" i="1"/>
  <c r="DX235" i="1"/>
  <c r="EK235" i="1" s="1"/>
  <c r="DX236" i="1"/>
  <c r="EK236" i="1"/>
  <c r="EX236" i="1"/>
  <c r="DX237" i="1"/>
  <c r="EK237" i="1" s="1"/>
  <c r="EX237" i="1"/>
  <c r="DX238" i="1"/>
  <c r="EK238" i="1"/>
  <c r="EX238" i="1"/>
  <c r="DX239" i="1"/>
  <c r="EK239" i="1" s="1"/>
  <c r="DX240" i="1"/>
  <c r="EK240" i="1"/>
  <c r="EX240" i="1"/>
  <c r="DX241" i="1"/>
  <c r="EK241" i="1" s="1"/>
  <c r="EX241" i="1"/>
  <c r="DX242" i="1"/>
  <c r="EK242" i="1"/>
  <c r="EX242" i="1"/>
  <c r="DX243" i="1"/>
  <c r="EK243" i="1" s="1"/>
  <c r="DX244" i="1"/>
  <c r="EK244" i="1"/>
  <c r="EX244" i="1"/>
  <c r="DX245" i="1"/>
  <c r="EK245" i="1" s="1"/>
  <c r="EX245" i="1"/>
  <c r="DX246" i="1"/>
  <c r="EK246" i="1"/>
  <c r="EX246" i="1"/>
  <c r="DX247" i="1"/>
  <c r="EK247" i="1" s="1"/>
  <c r="DX248" i="1"/>
  <c r="EK248" i="1"/>
  <c r="EX248" i="1"/>
  <c r="DX249" i="1"/>
  <c r="EK249" i="1" s="1"/>
  <c r="EX249" i="1"/>
  <c r="DX250" i="1"/>
  <c r="EK250" i="1"/>
  <c r="EX250" i="1"/>
  <c r="DX251" i="1"/>
  <c r="EK251" i="1" s="1"/>
  <c r="DX252" i="1"/>
  <c r="EK252" i="1"/>
  <c r="EX252" i="1"/>
  <c r="DX253" i="1"/>
  <c r="EK253" i="1" s="1"/>
  <c r="EX253" i="1"/>
  <c r="DX254" i="1"/>
  <c r="EK254" i="1"/>
  <c r="EX254" i="1"/>
  <c r="DX255" i="1"/>
  <c r="EK255" i="1" s="1"/>
  <c r="DX256" i="1"/>
  <c r="EK256" i="1"/>
  <c r="EX256" i="1"/>
  <c r="DX257" i="1"/>
  <c r="EK257" i="1" s="1"/>
  <c r="EX257" i="1"/>
  <c r="DX258" i="1"/>
  <c r="EK258" i="1"/>
  <c r="EX258" i="1"/>
  <c r="DX259" i="1"/>
  <c r="EK259" i="1" s="1"/>
  <c r="DX260" i="1"/>
  <c r="EK260" i="1"/>
  <c r="EX260" i="1"/>
  <c r="DX261" i="1"/>
  <c r="EK261" i="1" s="1"/>
  <c r="EX261" i="1"/>
  <c r="DX262" i="1"/>
  <c r="EK262" i="1"/>
  <c r="EX262" i="1"/>
  <c r="DX263" i="1"/>
  <c r="EK263" i="1" s="1"/>
  <c r="DX264" i="1"/>
  <c r="EK264" i="1"/>
  <c r="EX264" i="1"/>
  <c r="DX265" i="1"/>
  <c r="EK265" i="1" s="1"/>
  <c r="EX265" i="1"/>
  <c r="DX266" i="1"/>
  <c r="EK266" i="1"/>
  <c r="EX266" i="1"/>
  <c r="DX267" i="1"/>
  <c r="EK267" i="1" s="1"/>
  <c r="DX268" i="1"/>
  <c r="EK268" i="1"/>
  <c r="EX268" i="1"/>
  <c r="DX269" i="1"/>
  <c r="EK269" i="1" s="1"/>
  <c r="EX269" i="1"/>
  <c r="DX270" i="1"/>
  <c r="EK270" i="1"/>
  <c r="EX270" i="1"/>
  <c r="DX271" i="1"/>
  <c r="EK271" i="1" s="1"/>
  <c r="DX272" i="1"/>
  <c r="EK272" i="1"/>
  <c r="EX272" i="1"/>
  <c r="DX273" i="1"/>
  <c r="EK273" i="1" s="1"/>
  <c r="EX273" i="1"/>
  <c r="DX274" i="1"/>
  <c r="EK274" i="1"/>
  <c r="EX274" i="1"/>
  <c r="DX275" i="1"/>
  <c r="EK275" i="1" s="1"/>
  <c r="DX276" i="1"/>
  <c r="EK276" i="1"/>
  <c r="EX276" i="1"/>
  <c r="DX277" i="1"/>
  <c r="EK277" i="1" s="1"/>
  <c r="EX277" i="1"/>
  <c r="DX278" i="1"/>
  <c r="EK278" i="1"/>
  <c r="EX278" i="1"/>
  <c r="DX279" i="1"/>
  <c r="EK279" i="1" s="1"/>
  <c r="DX280" i="1"/>
  <c r="EK280" i="1" s="1"/>
  <c r="EX280" i="1"/>
  <c r="DX281" i="1"/>
  <c r="EK281" i="1"/>
  <c r="EX281" i="1"/>
  <c r="DX282" i="1"/>
  <c r="EK282" i="1" s="1"/>
  <c r="EX282" i="1"/>
  <c r="DX283" i="1"/>
  <c r="EK283" i="1"/>
  <c r="EX283" i="1"/>
  <c r="DX284" i="1"/>
  <c r="EK284" i="1" s="1"/>
  <c r="EX284" i="1"/>
  <c r="DX285" i="1"/>
  <c r="EK285" i="1"/>
  <c r="EX285" i="1"/>
  <c r="DX286" i="1"/>
  <c r="EK286" i="1" s="1"/>
  <c r="EX286" i="1"/>
  <c r="DX287" i="1"/>
  <c r="EK287" i="1"/>
  <c r="EX287" i="1"/>
  <c r="DX288" i="1"/>
  <c r="EK288" i="1" s="1"/>
  <c r="EX288" i="1"/>
  <c r="DX289" i="1"/>
  <c r="EK289" i="1"/>
  <c r="EX289" i="1"/>
  <c r="DX290" i="1"/>
  <c r="EK290" i="1" s="1"/>
  <c r="EX290" i="1"/>
  <c r="DX291" i="1"/>
  <c r="EK291" i="1"/>
  <c r="EX291" i="1"/>
  <c r="DX292" i="1"/>
  <c r="EK292" i="1" s="1"/>
  <c r="EX292" i="1"/>
  <c r="DX293" i="1"/>
  <c r="EK293" i="1"/>
  <c r="EX293" i="1"/>
  <c r="DX294" i="1"/>
  <c r="EK294" i="1" s="1"/>
  <c r="EX294" i="1"/>
  <c r="DX295" i="1"/>
  <c r="EK295" i="1"/>
  <c r="EX295" i="1"/>
  <c r="DX296" i="1"/>
  <c r="EK296" i="1" s="1"/>
  <c r="EX296" i="1"/>
  <c r="DX297" i="1"/>
  <c r="EK297" i="1"/>
  <c r="EX297" i="1"/>
  <c r="DX298" i="1"/>
  <c r="EK298" i="1" s="1"/>
  <c r="EX298" i="1"/>
  <c r="DX299" i="1"/>
  <c r="EK299" i="1"/>
  <c r="EX299" i="1"/>
  <c r="DX300" i="1"/>
  <c r="EK300" i="1" s="1"/>
  <c r="EX300" i="1"/>
  <c r="DX301" i="1"/>
  <c r="EK301" i="1"/>
  <c r="EX301" i="1"/>
  <c r="DX302" i="1"/>
  <c r="EK302" i="1" s="1"/>
  <c r="EX302" i="1"/>
  <c r="DX303" i="1"/>
  <c r="EK303" i="1"/>
  <c r="EX303" i="1"/>
  <c r="DX304" i="1"/>
  <c r="EK304" i="1" s="1"/>
  <c r="EX304" i="1"/>
  <c r="DX305" i="1"/>
  <c r="EK305" i="1"/>
  <c r="EX305" i="1"/>
  <c r="DX306" i="1"/>
  <c r="EK306" i="1" s="1"/>
  <c r="EX306" i="1"/>
  <c r="DX307" i="1"/>
  <c r="EK307" i="1"/>
  <c r="EX307" i="1"/>
  <c r="DX308" i="1"/>
  <c r="EK308" i="1" s="1"/>
  <c r="EX308" i="1"/>
  <c r="DX309" i="1"/>
  <c r="EK309" i="1"/>
  <c r="EX309" i="1"/>
  <c r="DX310" i="1"/>
  <c r="EK310" i="1" s="1"/>
  <c r="EX310" i="1"/>
  <c r="DX311" i="1"/>
  <c r="EK311" i="1"/>
  <c r="EX311" i="1"/>
  <c r="DX312" i="1"/>
  <c r="EK312" i="1" s="1"/>
  <c r="EX312" i="1"/>
  <c r="DX313" i="1"/>
  <c r="EK313" i="1"/>
  <c r="EX313" i="1"/>
  <c r="DX314" i="1"/>
  <c r="EK314" i="1" s="1"/>
  <c r="EX314" i="1"/>
  <c r="DX315" i="1"/>
  <c r="EK315" i="1"/>
  <c r="EX315" i="1"/>
  <c r="DX316" i="1"/>
  <c r="EK316" i="1" s="1"/>
  <c r="EX316" i="1"/>
  <c r="DX317" i="1"/>
  <c r="EK317" i="1"/>
  <c r="EX317" i="1"/>
  <c r="DX318" i="1"/>
  <c r="EK318" i="1" s="1"/>
  <c r="EX318" i="1"/>
  <c r="DX319" i="1"/>
  <c r="EK319" i="1"/>
  <c r="EX319" i="1"/>
  <c r="DX320" i="1"/>
  <c r="EK320" i="1" s="1"/>
  <c r="EX320" i="1"/>
  <c r="DX321" i="1"/>
  <c r="EK321" i="1"/>
  <c r="EX321" i="1"/>
  <c r="DX322" i="1"/>
  <c r="EK322" i="1" s="1"/>
  <c r="EX322" i="1"/>
  <c r="DX323" i="1"/>
  <c r="EK323" i="1"/>
  <c r="EX323" i="1"/>
  <c r="DX324" i="1"/>
  <c r="EK324" i="1" s="1"/>
  <c r="EX324" i="1"/>
  <c r="DX325" i="1"/>
  <c r="EK325" i="1"/>
  <c r="EX325" i="1"/>
  <c r="DX326" i="1"/>
  <c r="EK326" i="1" s="1"/>
  <c r="EX326" i="1"/>
  <c r="DX327" i="1"/>
  <c r="EK327" i="1"/>
  <c r="EX327" i="1"/>
  <c r="DX328" i="1"/>
  <c r="EK328" i="1" s="1"/>
  <c r="EX328" i="1"/>
  <c r="DX329" i="1"/>
  <c r="EK329" i="1"/>
  <c r="EX329" i="1"/>
  <c r="DX330" i="1"/>
  <c r="EK330" i="1" s="1"/>
  <c r="EX330" i="1"/>
  <c r="DX331" i="1"/>
  <c r="EK331" i="1"/>
  <c r="EX331" i="1"/>
  <c r="DX332" i="1"/>
  <c r="EK332" i="1" s="1"/>
  <c r="EX332" i="1"/>
  <c r="DX333" i="1"/>
  <c r="EK333" i="1"/>
  <c r="EX333" i="1"/>
  <c r="DX334" i="1"/>
  <c r="EK334" i="1" s="1"/>
  <c r="EX334" i="1"/>
  <c r="DX335" i="1"/>
  <c r="EK335" i="1"/>
  <c r="EX335" i="1"/>
  <c r="DX336" i="1"/>
  <c r="EK336" i="1" s="1"/>
  <c r="EX336" i="1"/>
  <c r="DX337" i="1"/>
  <c r="EK337" i="1"/>
  <c r="EX337" i="1"/>
  <c r="DX338" i="1"/>
  <c r="EK338" i="1" s="1"/>
  <c r="EX338" i="1"/>
  <c r="DX339" i="1"/>
  <c r="EK339" i="1"/>
  <c r="EX339" i="1"/>
  <c r="DX340" i="1"/>
  <c r="EK340" i="1" s="1"/>
  <c r="EX340" i="1"/>
  <c r="DX341" i="1"/>
  <c r="EK341" i="1"/>
  <c r="EX341" i="1"/>
  <c r="DX342" i="1"/>
  <c r="EK342" i="1" s="1"/>
  <c r="EX342" i="1"/>
  <c r="DX343" i="1"/>
  <c r="EK343" i="1"/>
  <c r="EX343" i="1"/>
  <c r="DX344" i="1"/>
  <c r="EK344" i="1" s="1"/>
  <c r="EX344" i="1"/>
  <c r="DX345" i="1"/>
  <c r="EK345" i="1"/>
  <c r="EX345" i="1"/>
  <c r="DX346" i="1"/>
  <c r="EK346" i="1" s="1"/>
  <c r="EX346" i="1"/>
  <c r="DX347" i="1"/>
  <c r="EK347" i="1"/>
  <c r="EX347" i="1"/>
  <c r="DX348" i="1"/>
  <c r="EK348" i="1" s="1"/>
  <c r="EX348" i="1"/>
  <c r="DX349" i="1"/>
  <c r="EK349" i="1"/>
  <c r="EX349" i="1"/>
  <c r="DX350" i="1"/>
  <c r="EK350" i="1" s="1"/>
  <c r="EX350" i="1"/>
  <c r="DX351" i="1"/>
  <c r="EE363" i="1"/>
  <c r="ET363" i="1"/>
  <c r="EE364" i="1"/>
  <c r="ET364" i="1"/>
  <c r="EE365" i="1"/>
  <c r="ET365" i="1"/>
  <c r="EE366" i="1"/>
  <c r="ET366" i="1"/>
  <c r="EE367" i="1"/>
  <c r="ET367" i="1"/>
  <c r="EE368" i="1"/>
  <c r="ET368" i="1"/>
  <c r="EE369" i="1"/>
  <c r="ET369" i="1"/>
  <c r="EE370" i="1"/>
  <c r="EE371" i="1"/>
  <c r="EE372" i="1"/>
  <c r="EE373" i="1"/>
  <c r="EE374" i="1"/>
  <c r="EE375" i="1"/>
  <c r="EE376" i="1"/>
  <c r="EE377" i="1"/>
  <c r="EE378" i="1"/>
  <c r="EX279" i="1" l="1"/>
  <c r="EX275" i="1"/>
  <c r="EX271" i="1"/>
  <c r="EX267" i="1"/>
  <c r="EX263" i="1"/>
  <c r="EX259" i="1"/>
  <c r="EX255" i="1"/>
  <c r="EX251" i="1"/>
  <c r="EX247" i="1"/>
  <c r="EX243" i="1"/>
  <c r="EX239" i="1"/>
  <c r="EX235" i="1"/>
  <c r="EX231" i="1"/>
  <c r="EX227" i="1"/>
  <c r="EX223" i="1"/>
  <c r="EX219" i="1"/>
  <c r="EX215" i="1"/>
  <c r="EX211" i="1"/>
  <c r="EX207" i="1"/>
  <c r="EX203" i="1"/>
  <c r="EX199" i="1"/>
  <c r="EX195" i="1"/>
  <c r="EX191" i="1"/>
  <c r="EX187" i="1"/>
  <c r="EX183" i="1"/>
  <c r="EX179" i="1"/>
  <c r="EX175" i="1"/>
  <c r="EX171" i="1"/>
  <c r="EX167" i="1"/>
  <c r="EX163" i="1"/>
  <c r="EX159" i="1"/>
  <c r="EX155" i="1"/>
  <c r="EX151" i="1"/>
  <c r="EX147" i="1"/>
  <c r="EX143" i="1"/>
  <c r="EX139" i="1"/>
  <c r="EX135" i="1"/>
  <c r="EX131" i="1"/>
  <c r="EX127" i="1"/>
  <c r="EX123" i="1"/>
  <c r="EX119" i="1"/>
  <c r="EX115" i="1"/>
  <c r="EX111" i="1"/>
</calcChain>
</file>

<file path=xl/sharedStrings.xml><?xml version="1.0" encoding="utf-8"?>
<sst xmlns="http://schemas.openxmlformats.org/spreadsheetml/2006/main" count="725" uniqueCount="495">
  <si>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</si>
  <si>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</si>
  <si>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</si>
  <si>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</si>
  <si>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</si>
  <si>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</si>
  <si>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</si>
  <si>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</si>
  <si>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</si>
  <si>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</si>
  <si>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</si>
  <si>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</si>
  <si>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</si>
  <si>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</si>
  <si>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</si>
  <si>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</si>
  <si>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за период с 01.11.2022 по 30.11.2022 г.</t>
  </si>
  <si>
    <t>11.05.2023</t>
  </si>
  <si>
    <t>noname</t>
  </si>
  <si>
    <t>бюджет Потапово-Тумбарлинского сельского поселения Бавлинского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</si>
  <si>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</si>
  <si>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</si>
  <si>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</si>
  <si>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</si>
  <si>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</si>
  <si>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</si>
  <si>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</si>
  <si>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</si>
  <si>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</si>
  <si>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</si>
  <si>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</si>
  <si>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</si>
  <si>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</si>
  <si>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</si>
  <si>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НЕ УКАЗАНО</t>
  </si>
  <si>
    <t>00000000000000000000155</t>
  </si>
  <si>
    <t>00000000000000000000440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</si>
  <si>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</si>
  <si>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</si>
  <si>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</si>
  <si>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</si>
  <si>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</si>
  <si>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</si>
  <si>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</si>
  <si>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00010102020011000000111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</si>
  <si>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</si>
  <si>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00010102020012100000111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</si>
  <si>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</si>
  <si>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</si>
  <si>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</si>
  <si>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</si>
  <si>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</si>
  <si>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00010102030013000000111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</si>
  <si>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</si>
  <si>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00010102040011000000111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</si>
  <si>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</si>
  <si>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00010302231010000000111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</si>
  <si>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</si>
  <si>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00010302241010000000111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</si>
  <si>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</si>
  <si>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00010302251010000000111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</si>
  <si>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</si>
  <si>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00010302261010000000111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</si>
  <si>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</si>
  <si>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00010501011011000000111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</si>
  <si>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</si>
  <si>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00010501011012100000111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</si>
  <si>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</si>
  <si>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00010501011013000000111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</si>
  <si>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</si>
  <si>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00010501021011000000111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</si>
  <si>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</si>
  <si>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00010501021012100000111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</si>
  <si>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</si>
  <si>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00010502010021000000111</t>
  </si>
  <si>
    <t>Единый налог на вмененный доход для отдельных видов деятельности (пени по соответствующему платежу)</t>
  </si>
  <si>
    <t>00010502010022100000111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</si>
  <si>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</si>
  <si>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00010502010023000000111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</si>
  <si>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</si>
  <si>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00010503010011000000111</t>
  </si>
  <si>
    <t>Единый сельскохозяйственный налог (пени по соответствующему платежу)</t>
  </si>
  <si>
    <t>00010503010012100000111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</si>
  <si>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</si>
  <si>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00010503010013000000111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</si>
  <si>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</si>
  <si>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00010504020021000000111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</si>
  <si>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</si>
  <si>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00010504020022100000111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</si>
  <si>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</si>
  <si>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</si>
  <si>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</si>
  <si>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00010601030102100000111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</si>
  <si>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</si>
  <si>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00010601030131000000111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</si>
  <si>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</si>
  <si>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00010601030132100000111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</si>
  <si>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</si>
  <si>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00010606033101000000111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</si>
  <si>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</si>
  <si>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00010606033102100000111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</si>
  <si>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</si>
  <si>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00010606033131000000111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</si>
  <si>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</si>
  <si>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</si>
  <si>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</si>
  <si>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00010606043102100000111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</si>
  <si>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</si>
  <si>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00010606043131000000111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</si>
  <si>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</si>
  <si>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00010606043132100000111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</si>
  <si>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</si>
  <si>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00010701020011000000111</t>
  </si>
  <si>
    <t>Налог на добычу общераспространенных полезных ископаемых (пени по соответствующему платежу)</t>
  </si>
  <si>
    <t>00010701020012100000111</t>
  </si>
  <si>
    <t>00010803010011050000112</t>
  </si>
  <si>
    <t>00010803010011060000112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</si>
  <si>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</si>
  <si>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00011105013050000000123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</si>
  <si>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</si>
  <si>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00011105013130000000123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</si>
  <si>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</si>
  <si>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00011105035050000000121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</si>
  <si>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</si>
  <si>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00011105313050000000123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</si>
  <si>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</si>
  <si>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00011105313130000000123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</si>
  <si>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</si>
  <si>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00011201010016000000123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</si>
  <si>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</si>
  <si>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00011201042016000000123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</si>
  <si>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</si>
  <si>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00011302065100000000134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</si>
  <si>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</si>
  <si>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</si>
  <si>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</si>
  <si>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00011406013130000000430</t>
  </si>
  <si>
    <t>00011601053010035000145</t>
  </si>
  <si>
    <t>00011601073010006000145</t>
  </si>
  <si>
    <t>00011601082019000000145</t>
  </si>
  <si>
    <t>00011601203019000000145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</si>
  <si>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</si>
  <si>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00011610031050000000143</t>
  </si>
  <si>
    <t>00011610123010051000145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</si>
  <si>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</si>
  <si>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00011611050010000000145</t>
  </si>
  <si>
    <t>Прочие неналоговые доходы бюджетов сельских поселений</t>
  </si>
  <si>
    <t>00011705050100000000189</t>
  </si>
  <si>
    <t>Дотации бюджетам муниципальных районов на выравнивание бюджетной обеспеченности</t>
  </si>
  <si>
    <t>00020215001050000000151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</si>
  <si>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</si>
  <si>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</si>
  <si>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00020216001130000000151</t>
  </si>
  <si>
    <t>00020225304050000000151</t>
  </si>
  <si>
    <t>00020229900050000000151</t>
  </si>
  <si>
    <t>Прочие субсидии бюджетам муниципальных районов</t>
  </si>
  <si>
    <t>00020229999050000000151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</si>
  <si>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</si>
  <si>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</si>
  <si>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</si>
  <si>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00020230027050000000151</t>
  </si>
  <si>
    <t>00020235303050000000151</t>
  </si>
  <si>
    <t>Субвенции бюджетам муниципальных районов на государственную регистрацию актов гражданского состояния</t>
  </si>
  <si>
    <t>00020235930050000000151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</si>
  <si>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</si>
  <si>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00020240014050000000151</t>
  </si>
  <si>
    <t>Прочие межбюджетные трансферты, передаваемые бюджетам муниципальных районов</t>
  </si>
  <si>
    <t>00020249999050000000151</t>
  </si>
  <si>
    <t>Прочие межбюджетные трансферты, передаваемые бюджетам сельских поселений</t>
  </si>
  <si>
    <t>00020249999100000000151</t>
  </si>
  <si>
    <t>Прочие межбюджетные трансферты, передаваемые бюджетам городских поселений</t>
  </si>
  <si>
    <t>00020249999130000000151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</si>
  <si>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</si>
  <si>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</si>
  <si>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</si>
  <si>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</si>
  <si>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</si>
  <si>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</si>
  <si>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</si>
  <si>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</si>
  <si>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</si>
  <si>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</si>
  <si>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</si>
  <si>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</si>
  <si>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00001020000000000121211</t>
  </si>
  <si>
    <t>Социальные пособия и компенсации персоналу в денежной форме</t>
  </si>
  <si>
    <t>00001020000000000121266</t>
  </si>
  <si>
    <t>Начисления на выплаты по оплате труда</t>
  </si>
  <si>
    <t>00001020000000000129213</t>
  </si>
  <si>
    <t>00001030000000000121211</t>
  </si>
  <si>
    <t>00001030000000000121266</t>
  </si>
  <si>
    <t>00001030000000000129213</t>
  </si>
  <si>
    <t>Услуги связи</t>
  </si>
  <si>
    <t>00001030000000000244221</t>
  </si>
  <si>
    <t>Прочие работы, услуги</t>
  </si>
  <si>
    <t>00001030000000000244226</t>
  </si>
  <si>
    <t>Увеличение стоимости горюче-смазочных материалов</t>
  </si>
  <si>
    <t>00001030000000000244343</t>
  </si>
  <si>
    <t>Коммунальные услуги</t>
  </si>
  <si>
    <t>00001030000000000247223</t>
  </si>
  <si>
    <t>Налоги, пошлины и сборы</t>
  </si>
  <si>
    <t>00001030000000000852291</t>
  </si>
  <si>
    <t>00001040000000000121211</t>
  </si>
  <si>
    <t>00001040000000000121266</t>
  </si>
  <si>
    <t>Прочие несоциальные выплаты персоналу в денежной форме</t>
  </si>
  <si>
    <t>00001040000000000122212</t>
  </si>
  <si>
    <t>00001040000000000122226</t>
  </si>
  <si>
    <t>00001040000000000129213</t>
  </si>
  <si>
    <t>00001040000000000244221</t>
  </si>
  <si>
    <t>Транспортные услуги</t>
  </si>
  <si>
    <t>00001040000000000244222</t>
  </si>
  <si>
    <t>00001040000000000244223</t>
  </si>
  <si>
    <t>Работы, услуги по содержанию имущества</t>
  </si>
  <si>
    <t>00001040000000000244225</t>
  </si>
  <si>
    <t>00001040000000000244226</t>
  </si>
  <si>
    <t>Страхование</t>
  </si>
  <si>
    <t>00001040000000000244227</t>
  </si>
  <si>
    <t>00001040000000000244343</t>
  </si>
  <si>
    <t>Увеличение стоимости прочих материальных запасов</t>
  </si>
  <si>
    <t>00001040000000000244346</t>
  </si>
  <si>
    <t>00001040000000000247223</t>
  </si>
  <si>
    <t>00001040000000000852291</t>
  </si>
  <si>
    <t>00001060000000000121211</t>
  </si>
  <si>
    <t>00001060000000000121266</t>
  </si>
  <si>
    <t>00001060000000000122212</t>
  </si>
  <si>
    <t>00001060000000000122226</t>
  </si>
  <si>
    <t>00001060000000000129213</t>
  </si>
  <si>
    <t>00001060000000000244225</t>
  </si>
  <si>
    <t>00001060000000000244226</t>
  </si>
  <si>
    <t>00001060000000000244343</t>
  </si>
  <si>
    <t>00001060000000000244346</t>
  </si>
  <si>
    <t>00001060000000000247223</t>
  </si>
  <si>
    <t>Иные выплаты текущего характера организациям</t>
  </si>
  <si>
    <t>00001070000000000880297</t>
  </si>
  <si>
    <t>Расходы</t>
  </si>
  <si>
    <t>00001110000000000870200</t>
  </si>
  <si>
    <t>00001130000000000111211</t>
  </si>
  <si>
    <t>00001130000000000111266</t>
  </si>
  <si>
    <t>00001130000000000119213</t>
  </si>
  <si>
    <t>00001130000000000121211</t>
  </si>
  <si>
    <t>00001130000000000122212</t>
  </si>
  <si>
    <t>00001130000000000122226</t>
  </si>
  <si>
    <t>00001130000000000129213</t>
  </si>
  <si>
    <t>00001130000000000244221</t>
  </si>
  <si>
    <t>00001130000000000244222</t>
  </si>
  <si>
    <t>00001130000000000244223</t>
  </si>
  <si>
    <t>00001130000000000244225</t>
  </si>
  <si>
    <t>00001130000000000244226</t>
  </si>
  <si>
    <t>00001130000000000244227</t>
  </si>
  <si>
    <t>00001130000000000247223</t>
  </si>
  <si>
    <t>Перечисления другим бюджетам бюджетной системы Российской Федерации</t>
  </si>
  <si>
    <t>00001130000000000540251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</si>
  <si>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</si>
  <si>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00001130000000000632246</t>
  </si>
  <si>
    <t>00001130000000000831297</t>
  </si>
  <si>
    <t>00001130000000000851291</t>
  </si>
  <si>
    <t>Другие экономические санкции</t>
  </si>
  <si>
    <t>00001130000000000853295</t>
  </si>
  <si>
    <t>00002030000000000121211</t>
  </si>
  <si>
    <t>00002030000000000129213</t>
  </si>
  <si>
    <t>00003090000000000244225</t>
  </si>
  <si>
    <t>00003100000000000111211</t>
  </si>
  <si>
    <t>00003100000000000111266</t>
  </si>
  <si>
    <t>00003100000000000119213</t>
  </si>
  <si>
    <t>Увеличение стоимости мягкого инвентаря</t>
  </si>
  <si>
    <t>00003100000000000244345</t>
  </si>
  <si>
    <t>Увеличение стоимости прочих оборотных запасов (материалов)</t>
  </si>
  <si>
    <t>00003100000000000244346</t>
  </si>
  <si>
    <t>00003140000000000111211</t>
  </si>
  <si>
    <t>00003140000000000119213</t>
  </si>
  <si>
    <t>00004050000000000244226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</si>
  <si>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</si>
  <si>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00004080000000000811245</t>
  </si>
  <si>
    <t>00004090000000000244225</t>
  </si>
  <si>
    <t>00004090000000000244226</t>
  </si>
  <si>
    <t>00004090000000000244343</t>
  </si>
  <si>
    <t>Увеличение стоимости строительных материалов</t>
  </si>
  <si>
    <t>00004090000000000244344</t>
  </si>
  <si>
    <t>00004090000000000540251</t>
  </si>
  <si>
    <t>Безвозмездные перечисления нефинансовым организациям государственного сектора на производство</t>
  </si>
  <si>
    <t>00004090000000000812244</t>
  </si>
  <si>
    <t>00004120000000000244226</t>
  </si>
  <si>
    <t>00005010000000000243225</t>
  </si>
  <si>
    <t>00005010000000000540251</t>
  </si>
  <si>
    <t>00005020000000000244225</t>
  </si>
  <si>
    <t>00005020000000000244226</t>
  </si>
  <si>
    <t>00005020000000000244344</t>
  </si>
  <si>
    <t>00005020000000000244346</t>
  </si>
  <si>
    <t>Увеличение стоимости основных средств</t>
  </si>
  <si>
    <t>00005020000000000414310</t>
  </si>
  <si>
    <t>00005020000000000540251</t>
  </si>
  <si>
    <t>00005030000000000244223</t>
  </si>
  <si>
    <t>00005030000000000244225</t>
  </si>
  <si>
    <t>00005030000000000244226</t>
  </si>
  <si>
    <t>00005030000000000244227</t>
  </si>
  <si>
    <t>00005030000000000244310</t>
  </si>
  <si>
    <t>00005030000000000244343</t>
  </si>
  <si>
    <t>00005030000000000244344</t>
  </si>
  <si>
    <t>00005030000000000244346</t>
  </si>
  <si>
    <t>00005030000000000247223</t>
  </si>
  <si>
    <t>00005030000000000414310</t>
  </si>
  <si>
    <t>00005030000000000540251</t>
  </si>
  <si>
    <t>00005030000000000812244</t>
  </si>
  <si>
    <t>00007010000000000111211</t>
  </si>
  <si>
    <t>00007010000000000111266</t>
  </si>
  <si>
    <t>00007010000000000112212</t>
  </si>
  <si>
    <t>00007010000000000112226</t>
  </si>
  <si>
    <t>00007010000000000244223</t>
  </si>
  <si>
    <t>00007010000000000244225</t>
  </si>
  <si>
    <t>00007010000000000244226</t>
  </si>
  <si>
    <t>00007010000000000244310</t>
  </si>
  <si>
    <t>00007010000000000244344</t>
  </si>
  <si>
    <t>00007010000000000244345</t>
  </si>
  <si>
    <t>00007010000000000244346</t>
  </si>
  <si>
    <t>00007010000000000247223</t>
  </si>
  <si>
    <t>Безвозмездные перечисления текущего характера государственным (муниципальным) учреждениям</t>
  </si>
  <si>
    <t>00007010000000000611241</t>
  </si>
  <si>
    <t>00007010000000000612241</t>
  </si>
  <si>
    <t>00007010000000000851291</t>
  </si>
  <si>
    <t>00007020000000000111211</t>
  </si>
  <si>
    <t>00007020000000000111266</t>
  </si>
  <si>
    <t>00007020000000000112212</t>
  </si>
  <si>
    <t>00007020000000000112226</t>
  </si>
  <si>
    <t>00007020000000000119213</t>
  </si>
  <si>
    <t>00007020000000000243225</t>
  </si>
  <si>
    <t>00007020000000000244221</t>
  </si>
  <si>
    <t>00007020000000000244222</t>
  </si>
  <si>
    <t>00007020000000000244223</t>
  </si>
  <si>
    <t>00007020000000000244225</t>
  </si>
  <si>
    <t>00007020000000000244226</t>
  </si>
  <si>
    <t>Услуги, работы для целей капитальных вложений</t>
  </si>
  <si>
    <t>00007020000000000244228</t>
  </si>
  <si>
    <t>00007020000000000244310</t>
  </si>
  <si>
    <t>Увеличение стоимости лекарственных препаратов и материалов, применяемых в медицинских целях</t>
  </si>
  <si>
    <t>00007020000000000244341</t>
  </si>
  <si>
    <t>00007020000000000244344</t>
  </si>
  <si>
    <t>00007020000000000244346</t>
  </si>
  <si>
    <t>00007020000000000247223</t>
  </si>
  <si>
    <t>00007020000000000611241</t>
  </si>
  <si>
    <t>00007020000000000612241</t>
  </si>
  <si>
    <t>00007020000000000621241</t>
  </si>
  <si>
    <t>00007020000000000622241</t>
  </si>
  <si>
    <t>00007020000000000851291</t>
  </si>
  <si>
    <t>00007020000000000852291</t>
  </si>
  <si>
    <t>00007030000000000111211</t>
  </si>
  <si>
    <t>00007030000000000119213</t>
  </si>
  <si>
    <t>00007030000000000244222</t>
  </si>
  <si>
    <t>00007030000000000244310</t>
  </si>
  <si>
    <t>00007030000000000244344</t>
  </si>
  <si>
    <t>00007030000000000244345</t>
  </si>
  <si>
    <t>00007030000000000244346</t>
  </si>
  <si>
    <t>Увеличение стоимости прочих материальных запасов однократного применения</t>
  </si>
  <si>
    <t>00007030000000000244349</t>
  </si>
  <si>
    <t>00007030000000000247223</t>
  </si>
  <si>
    <t>00007030000000000621241</t>
  </si>
  <si>
    <t>00007030000000000622241</t>
  </si>
  <si>
    <t>00007030000000000851291</t>
  </si>
  <si>
    <t>00007070000000000111211</t>
  </si>
  <si>
    <t>00007070000000000112212</t>
  </si>
  <si>
    <t>00007070000000000112226</t>
  </si>
  <si>
    <t>00007070000000000119213</t>
  </si>
  <si>
    <t>00007070000000000244222</t>
  </si>
  <si>
    <t>00007070000000000244225</t>
  </si>
  <si>
    <t>00007070000000000244226</t>
  </si>
  <si>
    <t>00007070000000000244227</t>
  </si>
  <si>
    <t>00007070000000000244310</t>
  </si>
  <si>
    <t>00007070000000000244343</t>
  </si>
  <si>
    <t>00007070000000000244346</t>
  </si>
  <si>
    <t>00007070000000000244349</t>
  </si>
  <si>
    <t>00007070000000000247223</t>
  </si>
  <si>
    <t>00007070000000000611241</t>
  </si>
  <si>
    <t>00007070000000000621241</t>
  </si>
  <si>
    <t>00007090000000000111211</t>
  </si>
  <si>
    <t>00007090000000000111266</t>
  </si>
  <si>
    <t>00007090000000000112212</t>
  </si>
  <si>
    <t>00007090000000000112226</t>
  </si>
  <si>
    <t>00007090000000000119213</t>
  </si>
  <si>
    <t>00007090000000000244221</t>
  </si>
  <si>
    <t>00007090000000000244222</t>
  </si>
  <si>
    <t>00007090000000000244225</t>
  </si>
  <si>
    <t>00007090000000000244226</t>
  </si>
  <si>
    <t>00007090000000000244310</t>
  </si>
  <si>
    <t>00007090000000000244343</t>
  </si>
  <si>
    <t>00007090000000000244346</t>
  </si>
  <si>
    <t>00007090000000000244349</t>
  </si>
  <si>
    <t>00007090000000000247223</t>
  </si>
  <si>
    <t>Иные выплаты текущего характера физическим лицам</t>
  </si>
  <si>
    <t>00007090000000000340296</t>
  </si>
  <si>
    <t>00007090000000000611241</t>
  </si>
  <si>
    <t>00008010000000000111211</t>
  </si>
  <si>
    <t>00008010000000000111266</t>
  </si>
  <si>
    <t>00008010000000000112212</t>
  </si>
  <si>
    <t>00008010000000000112226</t>
  </si>
  <si>
    <t>00008010000000000119213</t>
  </si>
  <si>
    <t>00008010000000000243225</t>
  </si>
  <si>
    <t>00008010000000000244221</t>
  </si>
  <si>
    <t>00008010000000000244223</t>
  </si>
  <si>
    <t>00008010000000000244225</t>
  </si>
  <si>
    <t>00008010000000000244226</t>
  </si>
  <si>
    <t>00008010000000000244310</t>
  </si>
  <si>
    <t>00008010000000000244344</t>
  </si>
  <si>
    <t>00008010000000000244346</t>
  </si>
  <si>
    <t>00008010000000000244349</t>
  </si>
  <si>
    <t>00008010000000000247223</t>
  </si>
  <si>
    <t>00008010000000000414310</t>
  </si>
  <si>
    <t>00008010000000000540251</t>
  </si>
  <si>
    <t>00008010000000000611241</t>
  </si>
  <si>
    <t>00008010000000000612241</t>
  </si>
  <si>
    <t>00008010000000000851291</t>
  </si>
  <si>
    <t>00008040000000000111211</t>
  </si>
  <si>
    <t>00008040000000000111266</t>
  </si>
  <si>
    <t>00008040000000000112212</t>
  </si>
  <si>
    <t>00008040000000000119213</t>
  </si>
  <si>
    <t>00008040000000000244310</t>
  </si>
  <si>
    <t>00008040000000000244343</t>
  </si>
  <si>
    <t>Пособия по социальной помощи населению в денежной форме</t>
  </si>
  <si>
    <t>00010040000000000313262</t>
  </si>
  <si>
    <t>00010040000000000323226</t>
  </si>
  <si>
    <t>00010040000000000611241</t>
  </si>
  <si>
    <t>00010040000000000621241</t>
  </si>
  <si>
    <t>00011010000000000111211</t>
  </si>
  <si>
    <t>00011010000000000112212</t>
  </si>
  <si>
    <t>00011010000000000112226</t>
  </si>
  <si>
    <t>00011010000000000119213</t>
  </si>
  <si>
    <t>00011010000000000244222</t>
  </si>
  <si>
    <t>00011010000000000244223</t>
  </si>
  <si>
    <t>Арендная плата за пользование имуществом (за исключением земельных участков и других обособленных природных объектов)</t>
  </si>
  <si>
    <t>00011010000000000244224</t>
  </si>
  <si>
    <t>00011010000000000244225</t>
  </si>
  <si>
    <t>00011010000000000244226</t>
  </si>
  <si>
    <t>00011010000000000244227</t>
  </si>
  <si>
    <t>00011010000000000244310</t>
  </si>
  <si>
    <t>00011010000000000244341</t>
  </si>
  <si>
    <t>00011010000000000244343</t>
  </si>
  <si>
    <t>00011010000000000244344</t>
  </si>
  <si>
    <t>00011010000000000244345</t>
  </si>
  <si>
    <t>00011010000000000244346</t>
  </si>
  <si>
    <t>00011010000000000244349</t>
  </si>
  <si>
    <t>00011010000000000247223</t>
  </si>
  <si>
    <t>00011010000000000611241</t>
  </si>
  <si>
    <t>00011010000000000612241</t>
  </si>
  <si>
    <t>00011010000000000621241</t>
  </si>
  <si>
    <t>00011010000000000622241</t>
  </si>
  <si>
    <t>00011010000000000852291</t>
  </si>
  <si>
    <t>00011010000000000853297</t>
  </si>
  <si>
    <t>00011020000000000244226</t>
  </si>
  <si>
    <t>00011020000000000244343</t>
  </si>
  <si>
    <t>00011020000000000244346</t>
  </si>
  <si>
    <t>00011020000000000244349</t>
  </si>
  <si>
    <t>00011020000000000853297</t>
  </si>
  <si>
    <t>00014010000000000511251</t>
  </si>
  <si>
    <t>00014030000000000521251</t>
  </si>
  <si>
    <t>00014030000000000540251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</si>
  <si>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</si>
  <si>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</si>
  <si>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</si>
  <si>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</si>
  <si>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</si>
  <si>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</si>
  <si>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</si>
  <si>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</si>
  <si>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</si>
  <si>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</si>
  <si>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</si>
  <si>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</si>
  <si>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</si>
  <si>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00001050201100000000000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</si>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</sst>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8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8"/>
      <name val="Arial Cyr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7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9" fontId="5" fillId="0" borderId="16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6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88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2261066.31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84053793.489999995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50" si="0">CF19+CW19+DN19</f>
        <v>84053793.489999995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50" si="1">BJ19-EE19</f>
        <v>-81792727.179999992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2261066.31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84053793.489999995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84053793.489999995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-81792727.179999992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.75" x14ac:dyDescent="0.2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148000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148000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 x14ac:dyDescent="0.2">
      <c r="A22" s="67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36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3644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3644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 x14ac:dyDescent="0.2">
      <c r="A23" s="69" t="s">
        <v>37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38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25127788.530000001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25127788.530000001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-25127788.530000001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9" t="s">
        <v>39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40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11331.51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11331.51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-11331.51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21.5" customHeight="1" x14ac:dyDescent="0.2">
      <c r="A25" s="69" t="s">
        <v>41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21971.21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21971.21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-21971.21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70.25" customHeight="1" x14ac:dyDescent="0.2">
      <c r="A26" s="69" t="s">
        <v>43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3376.04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3376.04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-3376.04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45.9" customHeight="1" x14ac:dyDescent="0.2">
      <c r="A27" s="69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185.12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185.12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-185.12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 x14ac:dyDescent="0.2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288635.08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288635.08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-288635.08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 x14ac:dyDescent="0.2">
      <c r="A29" s="67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3543.77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3543.77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-3543.77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7" t="s">
        <v>51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959.83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959.83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-959.83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45.9" customHeight="1" x14ac:dyDescent="0.2">
      <c r="A31" s="69" t="s">
        <v>53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163890.82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163890.82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-163890.82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133.69999999999999" customHeight="1" x14ac:dyDescent="0.2">
      <c r="A32" s="69" t="s">
        <v>55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862516.07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862516.07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-862516.07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58.1" customHeight="1" x14ac:dyDescent="0.2">
      <c r="A33" s="69" t="s">
        <v>57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4167.63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4167.63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-4167.63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33.69999999999999" customHeight="1" x14ac:dyDescent="0.2">
      <c r="A34" s="69" t="s">
        <v>59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60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782950.76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782950.76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-782950.76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33.69999999999999" customHeight="1" x14ac:dyDescent="0.2">
      <c r="A35" s="69" t="s">
        <v>61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62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-113742.9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-113742.9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113742.9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72.95" customHeight="1" x14ac:dyDescent="0.2">
      <c r="A36" s="67" t="s">
        <v>63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64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244502.34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244502.34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-244502.34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48.6" customHeight="1" x14ac:dyDescent="0.2">
      <c r="A37" s="67" t="s">
        <v>65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58"/>
      <c r="AO37" s="59"/>
      <c r="AP37" s="59"/>
      <c r="AQ37" s="59"/>
      <c r="AR37" s="59"/>
      <c r="AS37" s="59"/>
      <c r="AT37" s="59" t="s">
        <v>66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4866.5600000000004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4866.5600000000004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-4866.5600000000004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72.95" customHeight="1" x14ac:dyDescent="0.2">
      <c r="A38" s="67" t="s">
        <v>67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58"/>
      <c r="AO38" s="59"/>
      <c r="AP38" s="59"/>
      <c r="AQ38" s="59"/>
      <c r="AR38" s="59"/>
      <c r="AS38" s="59"/>
      <c r="AT38" s="59" t="s">
        <v>68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164.39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164.39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-164.39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121.5" customHeight="1" x14ac:dyDescent="0.2">
      <c r="A39" s="69" t="s">
        <v>69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  <c r="AN39" s="58"/>
      <c r="AO39" s="59"/>
      <c r="AP39" s="59"/>
      <c r="AQ39" s="59"/>
      <c r="AR39" s="59"/>
      <c r="AS39" s="59"/>
      <c r="AT39" s="59" t="s">
        <v>70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28228.7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28228.7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-28228.7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97.15" customHeight="1" x14ac:dyDescent="0.2">
      <c r="A40" s="67" t="s">
        <v>71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58"/>
      <c r="AO40" s="59"/>
      <c r="AP40" s="59"/>
      <c r="AQ40" s="59"/>
      <c r="AR40" s="59"/>
      <c r="AS40" s="59"/>
      <c r="AT40" s="59" t="s">
        <v>72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5150.6400000000003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5150.6400000000003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-5150.6400000000003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60.75" customHeight="1" x14ac:dyDescent="0.2">
      <c r="A41" s="67" t="s">
        <v>73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58"/>
      <c r="AO41" s="59"/>
      <c r="AP41" s="59"/>
      <c r="AQ41" s="59"/>
      <c r="AR41" s="59"/>
      <c r="AS41" s="59"/>
      <c r="AT41" s="59" t="s">
        <v>74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-13476.96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-13476.96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13476.96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36.4" customHeight="1" x14ac:dyDescent="0.2">
      <c r="A42" s="67" t="s">
        <v>75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8"/>
      <c r="AN42" s="58"/>
      <c r="AO42" s="59"/>
      <c r="AP42" s="59"/>
      <c r="AQ42" s="59"/>
      <c r="AR42" s="59"/>
      <c r="AS42" s="59"/>
      <c r="AT42" s="59" t="s">
        <v>76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-324.12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-324.12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324.12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60.75" customHeight="1" x14ac:dyDescent="0.2">
      <c r="A43" s="67" t="s">
        <v>77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58"/>
      <c r="AO43" s="59"/>
      <c r="AP43" s="59"/>
      <c r="AQ43" s="59"/>
      <c r="AR43" s="59"/>
      <c r="AS43" s="59"/>
      <c r="AT43" s="59" t="s">
        <v>78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10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10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-10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48.6" customHeight="1" x14ac:dyDescent="0.2">
      <c r="A44" s="67" t="s">
        <v>79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8"/>
      <c r="AN44" s="58"/>
      <c r="AO44" s="59"/>
      <c r="AP44" s="59"/>
      <c r="AQ44" s="59"/>
      <c r="AR44" s="59"/>
      <c r="AS44" s="59"/>
      <c r="AT44" s="59" t="s">
        <v>80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12"/>
      <c r="BE44" s="12"/>
      <c r="BF44" s="12"/>
      <c r="BG44" s="12"/>
      <c r="BH44" s="12"/>
      <c r="BI44" s="61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92795.69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>
        <f t="shared" si="0"/>
        <v>92795.69</v>
      </c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5"/>
      <c r="ET44" s="62">
        <f t="shared" si="1"/>
        <v>-92795.69</v>
      </c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24.2" customHeight="1" x14ac:dyDescent="0.2">
      <c r="A45" s="67" t="s">
        <v>81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8"/>
      <c r="AN45" s="58"/>
      <c r="AO45" s="59"/>
      <c r="AP45" s="59"/>
      <c r="AQ45" s="59"/>
      <c r="AR45" s="59"/>
      <c r="AS45" s="59"/>
      <c r="AT45" s="59" t="s">
        <v>82</v>
      </c>
      <c r="AU45" s="59"/>
      <c r="AV45" s="59"/>
      <c r="AW45" s="59"/>
      <c r="AX45" s="59"/>
      <c r="AY45" s="59"/>
      <c r="AZ45" s="59"/>
      <c r="BA45" s="59"/>
      <c r="BB45" s="59"/>
      <c r="BC45" s="60"/>
      <c r="BD45" s="12"/>
      <c r="BE45" s="12"/>
      <c r="BF45" s="12"/>
      <c r="BG45" s="12"/>
      <c r="BH45" s="12"/>
      <c r="BI45" s="61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>
        <v>5256.52</v>
      </c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>
        <f t="shared" si="0"/>
        <v>5256.52</v>
      </c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5"/>
      <c r="ET45" s="62">
        <f t="shared" si="1"/>
        <v>-5256.52</v>
      </c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48.6" customHeight="1" x14ac:dyDescent="0.2">
      <c r="A46" s="67" t="s">
        <v>83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8"/>
      <c r="AN46" s="58"/>
      <c r="AO46" s="59"/>
      <c r="AP46" s="59"/>
      <c r="AQ46" s="59"/>
      <c r="AR46" s="59"/>
      <c r="AS46" s="59"/>
      <c r="AT46" s="59" t="s">
        <v>84</v>
      </c>
      <c r="AU46" s="59"/>
      <c r="AV46" s="59"/>
      <c r="AW46" s="59"/>
      <c r="AX46" s="59"/>
      <c r="AY46" s="59"/>
      <c r="AZ46" s="59"/>
      <c r="BA46" s="59"/>
      <c r="BB46" s="59"/>
      <c r="BC46" s="60"/>
      <c r="BD46" s="12"/>
      <c r="BE46" s="12"/>
      <c r="BF46" s="12"/>
      <c r="BG46" s="12"/>
      <c r="BH46" s="12"/>
      <c r="BI46" s="61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>
        <v>11054</v>
      </c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3">
        <f t="shared" si="0"/>
        <v>11054</v>
      </c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5"/>
      <c r="ET46" s="62">
        <f t="shared" si="1"/>
        <v>-11054</v>
      </c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85.15" customHeight="1" x14ac:dyDescent="0.2">
      <c r="A47" s="67" t="s">
        <v>85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8"/>
      <c r="AN47" s="58"/>
      <c r="AO47" s="59"/>
      <c r="AP47" s="59"/>
      <c r="AQ47" s="59"/>
      <c r="AR47" s="59"/>
      <c r="AS47" s="59"/>
      <c r="AT47" s="59" t="s">
        <v>86</v>
      </c>
      <c r="AU47" s="59"/>
      <c r="AV47" s="59"/>
      <c r="AW47" s="59"/>
      <c r="AX47" s="59"/>
      <c r="AY47" s="59"/>
      <c r="AZ47" s="59"/>
      <c r="BA47" s="59"/>
      <c r="BB47" s="59"/>
      <c r="BC47" s="60"/>
      <c r="BD47" s="12"/>
      <c r="BE47" s="12"/>
      <c r="BF47" s="12"/>
      <c r="BG47" s="12"/>
      <c r="BH47" s="12"/>
      <c r="BI47" s="61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>
        <v>146827.54</v>
      </c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3">
        <f t="shared" si="0"/>
        <v>146827.54</v>
      </c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5"/>
      <c r="ET47" s="62">
        <f t="shared" si="1"/>
        <v>-146827.54</v>
      </c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60.75" customHeight="1" x14ac:dyDescent="0.2">
      <c r="A48" s="67" t="s">
        <v>87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8"/>
      <c r="AN48" s="58"/>
      <c r="AO48" s="59"/>
      <c r="AP48" s="59"/>
      <c r="AQ48" s="59"/>
      <c r="AR48" s="59"/>
      <c r="AS48" s="59"/>
      <c r="AT48" s="59" t="s">
        <v>88</v>
      </c>
      <c r="AU48" s="59"/>
      <c r="AV48" s="59"/>
      <c r="AW48" s="59"/>
      <c r="AX48" s="59"/>
      <c r="AY48" s="59"/>
      <c r="AZ48" s="59"/>
      <c r="BA48" s="59"/>
      <c r="BB48" s="59"/>
      <c r="BC48" s="60"/>
      <c r="BD48" s="12"/>
      <c r="BE48" s="12"/>
      <c r="BF48" s="12"/>
      <c r="BG48" s="12"/>
      <c r="BH48" s="12"/>
      <c r="BI48" s="61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>
        <v>220.39</v>
      </c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>
        <f t="shared" si="0"/>
        <v>220.39</v>
      </c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5"/>
      <c r="ET48" s="62">
        <f t="shared" si="1"/>
        <v>-220.39</v>
      </c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97.15" customHeight="1" x14ac:dyDescent="0.2">
      <c r="A49" s="67" t="s">
        <v>89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8"/>
      <c r="AN49" s="58"/>
      <c r="AO49" s="59"/>
      <c r="AP49" s="59"/>
      <c r="AQ49" s="59"/>
      <c r="AR49" s="59"/>
      <c r="AS49" s="59"/>
      <c r="AT49" s="59" t="s">
        <v>90</v>
      </c>
      <c r="AU49" s="59"/>
      <c r="AV49" s="59"/>
      <c r="AW49" s="59"/>
      <c r="AX49" s="59"/>
      <c r="AY49" s="59"/>
      <c r="AZ49" s="59"/>
      <c r="BA49" s="59"/>
      <c r="BB49" s="59"/>
      <c r="BC49" s="60"/>
      <c r="BD49" s="12"/>
      <c r="BE49" s="12"/>
      <c r="BF49" s="12"/>
      <c r="BG49" s="12"/>
      <c r="BH49" s="12"/>
      <c r="BI49" s="61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>
        <v>824656.69</v>
      </c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3">
        <f t="shared" si="0"/>
        <v>824656.69</v>
      </c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5"/>
      <c r="ET49" s="62">
        <f t="shared" si="1"/>
        <v>-824656.69</v>
      </c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72.95" customHeight="1" x14ac:dyDescent="0.2">
      <c r="A50" s="67" t="s">
        <v>91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8"/>
      <c r="AN50" s="58"/>
      <c r="AO50" s="59"/>
      <c r="AP50" s="59"/>
      <c r="AQ50" s="59"/>
      <c r="AR50" s="59"/>
      <c r="AS50" s="59"/>
      <c r="AT50" s="59" t="s">
        <v>92</v>
      </c>
      <c r="AU50" s="59"/>
      <c r="AV50" s="59"/>
      <c r="AW50" s="59"/>
      <c r="AX50" s="59"/>
      <c r="AY50" s="59"/>
      <c r="AZ50" s="59"/>
      <c r="BA50" s="59"/>
      <c r="BB50" s="59"/>
      <c r="BC50" s="60"/>
      <c r="BD50" s="12"/>
      <c r="BE50" s="12"/>
      <c r="BF50" s="12"/>
      <c r="BG50" s="12"/>
      <c r="BH50" s="12"/>
      <c r="BI50" s="61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>
        <v>1192.78</v>
      </c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3">
        <f t="shared" si="0"/>
        <v>1192.78</v>
      </c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5"/>
      <c r="ET50" s="62">
        <f t="shared" si="1"/>
        <v>-1192.78</v>
      </c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97.15" customHeight="1" x14ac:dyDescent="0.2">
      <c r="A51" s="67" t="s">
        <v>93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8"/>
      <c r="AN51" s="58"/>
      <c r="AO51" s="59"/>
      <c r="AP51" s="59"/>
      <c r="AQ51" s="59"/>
      <c r="AR51" s="59"/>
      <c r="AS51" s="59"/>
      <c r="AT51" s="59" t="s">
        <v>94</v>
      </c>
      <c r="AU51" s="59"/>
      <c r="AV51" s="59"/>
      <c r="AW51" s="59"/>
      <c r="AX51" s="59"/>
      <c r="AY51" s="59"/>
      <c r="AZ51" s="59"/>
      <c r="BA51" s="59"/>
      <c r="BB51" s="59"/>
      <c r="BC51" s="60"/>
      <c r="BD51" s="12"/>
      <c r="BE51" s="12"/>
      <c r="BF51" s="12"/>
      <c r="BG51" s="12"/>
      <c r="BH51" s="12"/>
      <c r="BI51" s="61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>
        <v>3075749.89</v>
      </c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3">
        <f t="shared" ref="EE51:EE82" si="2">CF51+CW51+DN51</f>
        <v>3075749.89</v>
      </c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5"/>
      <c r="ET51" s="62">
        <f t="shared" ref="ET51:ET82" si="3">BJ51-EE51</f>
        <v>-3075749.89</v>
      </c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72.95" customHeight="1" x14ac:dyDescent="0.2">
      <c r="A52" s="67" t="s">
        <v>95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8"/>
      <c r="AN52" s="58"/>
      <c r="AO52" s="59"/>
      <c r="AP52" s="59"/>
      <c r="AQ52" s="59"/>
      <c r="AR52" s="59"/>
      <c r="AS52" s="59"/>
      <c r="AT52" s="59" t="s">
        <v>96</v>
      </c>
      <c r="AU52" s="59"/>
      <c r="AV52" s="59"/>
      <c r="AW52" s="59"/>
      <c r="AX52" s="59"/>
      <c r="AY52" s="59"/>
      <c r="AZ52" s="59"/>
      <c r="BA52" s="59"/>
      <c r="BB52" s="59"/>
      <c r="BC52" s="60"/>
      <c r="BD52" s="12"/>
      <c r="BE52" s="12"/>
      <c r="BF52" s="12"/>
      <c r="BG52" s="12"/>
      <c r="BH52" s="12"/>
      <c r="BI52" s="61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>
        <v>4599.28</v>
      </c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3">
        <f t="shared" si="2"/>
        <v>4599.28</v>
      </c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5"/>
      <c r="ET52" s="62">
        <f t="shared" si="3"/>
        <v>-4599.28</v>
      </c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85.15" customHeight="1" x14ac:dyDescent="0.2">
      <c r="A53" s="67" t="s">
        <v>97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8"/>
      <c r="AN53" s="58"/>
      <c r="AO53" s="59"/>
      <c r="AP53" s="59"/>
      <c r="AQ53" s="59"/>
      <c r="AR53" s="59"/>
      <c r="AS53" s="59"/>
      <c r="AT53" s="59" t="s">
        <v>98</v>
      </c>
      <c r="AU53" s="59"/>
      <c r="AV53" s="59"/>
      <c r="AW53" s="59"/>
      <c r="AX53" s="59"/>
      <c r="AY53" s="59"/>
      <c r="AZ53" s="59"/>
      <c r="BA53" s="59"/>
      <c r="BB53" s="59"/>
      <c r="BC53" s="60"/>
      <c r="BD53" s="12"/>
      <c r="BE53" s="12"/>
      <c r="BF53" s="12"/>
      <c r="BG53" s="12"/>
      <c r="BH53" s="12"/>
      <c r="BI53" s="61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>
        <v>7295511.2699999996</v>
      </c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3">
        <f t="shared" si="2"/>
        <v>7295511.2699999996</v>
      </c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5"/>
      <c r="ET53" s="62">
        <f t="shared" si="3"/>
        <v>-7295511.2699999996</v>
      </c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60.75" customHeight="1" x14ac:dyDescent="0.2">
      <c r="A54" s="67" t="s">
        <v>99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8"/>
      <c r="AN54" s="58"/>
      <c r="AO54" s="59"/>
      <c r="AP54" s="59"/>
      <c r="AQ54" s="59"/>
      <c r="AR54" s="59"/>
      <c r="AS54" s="59"/>
      <c r="AT54" s="59" t="s">
        <v>100</v>
      </c>
      <c r="AU54" s="59"/>
      <c r="AV54" s="59"/>
      <c r="AW54" s="59"/>
      <c r="AX54" s="59"/>
      <c r="AY54" s="59"/>
      <c r="AZ54" s="59"/>
      <c r="BA54" s="59"/>
      <c r="BB54" s="59"/>
      <c r="BC54" s="60"/>
      <c r="BD54" s="12"/>
      <c r="BE54" s="12"/>
      <c r="BF54" s="12"/>
      <c r="BG54" s="12"/>
      <c r="BH54" s="12"/>
      <c r="BI54" s="61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>
        <v>-22787.61</v>
      </c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>
        <f t="shared" si="2"/>
        <v>-22787.61</v>
      </c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5"/>
      <c r="ET54" s="62">
        <f t="shared" si="3"/>
        <v>22787.61</v>
      </c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85.15" customHeight="1" x14ac:dyDescent="0.2">
      <c r="A55" s="67" t="s">
        <v>101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8"/>
      <c r="AN55" s="58"/>
      <c r="AO55" s="59"/>
      <c r="AP55" s="59"/>
      <c r="AQ55" s="59"/>
      <c r="AR55" s="59"/>
      <c r="AS55" s="59"/>
      <c r="AT55" s="59" t="s">
        <v>102</v>
      </c>
      <c r="AU55" s="59"/>
      <c r="AV55" s="59"/>
      <c r="AW55" s="59"/>
      <c r="AX55" s="59"/>
      <c r="AY55" s="59"/>
      <c r="AZ55" s="59"/>
      <c r="BA55" s="59"/>
      <c r="BB55" s="59"/>
      <c r="BC55" s="60"/>
      <c r="BD55" s="12"/>
      <c r="BE55" s="12"/>
      <c r="BF55" s="12"/>
      <c r="BG55" s="12"/>
      <c r="BH55" s="12"/>
      <c r="BI55" s="61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>
        <v>959717.52</v>
      </c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3">
        <f t="shared" si="2"/>
        <v>959717.52</v>
      </c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5"/>
      <c r="ET55" s="62">
        <f t="shared" si="3"/>
        <v>-959717.52</v>
      </c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85.15" customHeight="1" x14ac:dyDescent="0.2">
      <c r="A56" s="67" t="s">
        <v>103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8"/>
      <c r="AN56" s="58"/>
      <c r="AO56" s="59"/>
      <c r="AP56" s="59"/>
      <c r="AQ56" s="59"/>
      <c r="AR56" s="59"/>
      <c r="AS56" s="59"/>
      <c r="AT56" s="59" t="s">
        <v>104</v>
      </c>
      <c r="AU56" s="59"/>
      <c r="AV56" s="59"/>
      <c r="AW56" s="59"/>
      <c r="AX56" s="59"/>
      <c r="AY56" s="59"/>
      <c r="AZ56" s="59"/>
      <c r="BA56" s="59"/>
      <c r="BB56" s="59"/>
      <c r="BC56" s="60"/>
      <c r="BD56" s="12"/>
      <c r="BE56" s="12"/>
      <c r="BF56" s="12"/>
      <c r="BG56" s="12"/>
      <c r="BH56" s="12"/>
      <c r="BI56" s="61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>
        <v>1801176.91</v>
      </c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3">
        <f t="shared" si="2"/>
        <v>1801176.91</v>
      </c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5"/>
      <c r="ET56" s="62">
        <f t="shared" si="3"/>
        <v>-1801176.91</v>
      </c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60.75" customHeight="1" x14ac:dyDescent="0.2">
      <c r="A57" s="67" t="s">
        <v>105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8"/>
      <c r="AN57" s="58"/>
      <c r="AO57" s="59"/>
      <c r="AP57" s="59"/>
      <c r="AQ57" s="59"/>
      <c r="AR57" s="59"/>
      <c r="AS57" s="59"/>
      <c r="AT57" s="59" t="s">
        <v>106</v>
      </c>
      <c r="AU57" s="59"/>
      <c r="AV57" s="59"/>
      <c r="AW57" s="59"/>
      <c r="AX57" s="59"/>
      <c r="AY57" s="59"/>
      <c r="AZ57" s="59"/>
      <c r="BA57" s="59"/>
      <c r="BB57" s="59"/>
      <c r="BC57" s="60"/>
      <c r="BD57" s="12"/>
      <c r="BE57" s="12"/>
      <c r="BF57" s="12"/>
      <c r="BG57" s="12"/>
      <c r="BH57" s="12"/>
      <c r="BI57" s="61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>
        <v>4048.03</v>
      </c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3">
        <f t="shared" si="2"/>
        <v>4048.03</v>
      </c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5"/>
      <c r="ET57" s="62">
        <f t="shared" si="3"/>
        <v>-4048.03</v>
      </c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85.15" customHeight="1" x14ac:dyDescent="0.2">
      <c r="A58" s="67" t="s">
        <v>107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8"/>
      <c r="AN58" s="58"/>
      <c r="AO58" s="59"/>
      <c r="AP58" s="59"/>
      <c r="AQ58" s="59"/>
      <c r="AR58" s="59"/>
      <c r="AS58" s="59"/>
      <c r="AT58" s="59" t="s">
        <v>108</v>
      </c>
      <c r="AU58" s="59"/>
      <c r="AV58" s="59"/>
      <c r="AW58" s="59"/>
      <c r="AX58" s="59"/>
      <c r="AY58" s="59"/>
      <c r="AZ58" s="59"/>
      <c r="BA58" s="59"/>
      <c r="BB58" s="59"/>
      <c r="BC58" s="60"/>
      <c r="BD58" s="12"/>
      <c r="BE58" s="12"/>
      <c r="BF58" s="12"/>
      <c r="BG58" s="12"/>
      <c r="BH58" s="12"/>
      <c r="BI58" s="61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>
        <v>3115776.6</v>
      </c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3">
        <f t="shared" si="2"/>
        <v>3115776.6</v>
      </c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5"/>
      <c r="ET58" s="62">
        <f t="shared" si="3"/>
        <v>-3115776.6</v>
      </c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60.75" customHeight="1" x14ac:dyDescent="0.2">
      <c r="A59" s="67" t="s">
        <v>109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8"/>
      <c r="AN59" s="58"/>
      <c r="AO59" s="59"/>
      <c r="AP59" s="59"/>
      <c r="AQ59" s="59"/>
      <c r="AR59" s="59"/>
      <c r="AS59" s="59"/>
      <c r="AT59" s="59" t="s">
        <v>110</v>
      </c>
      <c r="AU59" s="59"/>
      <c r="AV59" s="59"/>
      <c r="AW59" s="59"/>
      <c r="AX59" s="59"/>
      <c r="AY59" s="59"/>
      <c r="AZ59" s="59"/>
      <c r="BA59" s="59"/>
      <c r="BB59" s="59"/>
      <c r="BC59" s="60"/>
      <c r="BD59" s="12"/>
      <c r="BE59" s="12"/>
      <c r="BF59" s="12"/>
      <c r="BG59" s="12"/>
      <c r="BH59" s="12"/>
      <c r="BI59" s="61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>
        <v>3040.58</v>
      </c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3">
        <f t="shared" si="2"/>
        <v>3040.58</v>
      </c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5"/>
      <c r="ET59" s="62">
        <f t="shared" si="3"/>
        <v>-3040.58</v>
      </c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60.75" customHeight="1" x14ac:dyDescent="0.2">
      <c r="A60" s="67" t="s">
        <v>111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8"/>
      <c r="AN60" s="58"/>
      <c r="AO60" s="59"/>
      <c r="AP60" s="59"/>
      <c r="AQ60" s="59"/>
      <c r="AR60" s="59"/>
      <c r="AS60" s="59"/>
      <c r="AT60" s="59" t="s">
        <v>112</v>
      </c>
      <c r="AU60" s="59"/>
      <c r="AV60" s="59"/>
      <c r="AW60" s="59"/>
      <c r="AX60" s="59"/>
      <c r="AY60" s="59"/>
      <c r="AZ60" s="59"/>
      <c r="BA60" s="59"/>
      <c r="BB60" s="59"/>
      <c r="BC60" s="60"/>
      <c r="BD60" s="12"/>
      <c r="BE60" s="12"/>
      <c r="BF60" s="12"/>
      <c r="BG60" s="12"/>
      <c r="BH60" s="12"/>
      <c r="BI60" s="61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>
        <v>101902</v>
      </c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3">
        <f t="shared" si="2"/>
        <v>101902</v>
      </c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5"/>
      <c r="ET60" s="62">
        <f t="shared" si="3"/>
        <v>-101902</v>
      </c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36.4" customHeight="1" x14ac:dyDescent="0.2">
      <c r="A61" s="67" t="s">
        <v>113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8"/>
      <c r="AN61" s="58"/>
      <c r="AO61" s="59"/>
      <c r="AP61" s="59"/>
      <c r="AQ61" s="59"/>
      <c r="AR61" s="59"/>
      <c r="AS61" s="59"/>
      <c r="AT61" s="59" t="s">
        <v>114</v>
      </c>
      <c r="AU61" s="59"/>
      <c r="AV61" s="59"/>
      <c r="AW61" s="59"/>
      <c r="AX61" s="59"/>
      <c r="AY61" s="59"/>
      <c r="AZ61" s="59"/>
      <c r="BA61" s="59"/>
      <c r="BB61" s="59"/>
      <c r="BC61" s="60"/>
      <c r="BD61" s="12"/>
      <c r="BE61" s="12"/>
      <c r="BF61" s="12"/>
      <c r="BG61" s="12"/>
      <c r="BH61" s="12"/>
      <c r="BI61" s="61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>
        <v>112.39</v>
      </c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3">
        <f t="shared" si="2"/>
        <v>112.39</v>
      </c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5"/>
      <c r="ET61" s="62">
        <f t="shared" si="3"/>
        <v>-112.39</v>
      </c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8"/>
      <c r="AN62" s="58"/>
      <c r="AO62" s="59"/>
      <c r="AP62" s="59"/>
      <c r="AQ62" s="59"/>
      <c r="AR62" s="59"/>
      <c r="AS62" s="59"/>
      <c r="AT62" s="59" t="s">
        <v>115</v>
      </c>
      <c r="AU62" s="59"/>
      <c r="AV62" s="59"/>
      <c r="AW62" s="59"/>
      <c r="AX62" s="59"/>
      <c r="AY62" s="59"/>
      <c r="AZ62" s="59"/>
      <c r="BA62" s="59"/>
      <c r="BB62" s="59"/>
      <c r="BC62" s="60"/>
      <c r="BD62" s="12"/>
      <c r="BE62" s="12"/>
      <c r="BF62" s="12"/>
      <c r="BG62" s="12"/>
      <c r="BH62" s="12"/>
      <c r="BI62" s="61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>
        <v>336124.49</v>
      </c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3">
        <f t="shared" si="2"/>
        <v>336124.49</v>
      </c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5"/>
      <c r="ET62" s="62">
        <f t="shared" si="3"/>
        <v>-336124.49</v>
      </c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8"/>
      <c r="AN63" s="58"/>
      <c r="AO63" s="59"/>
      <c r="AP63" s="59"/>
      <c r="AQ63" s="59"/>
      <c r="AR63" s="59"/>
      <c r="AS63" s="59"/>
      <c r="AT63" s="59" t="s">
        <v>116</v>
      </c>
      <c r="AU63" s="59"/>
      <c r="AV63" s="59"/>
      <c r="AW63" s="59"/>
      <c r="AX63" s="59"/>
      <c r="AY63" s="59"/>
      <c r="AZ63" s="59"/>
      <c r="BA63" s="59"/>
      <c r="BB63" s="59"/>
      <c r="BC63" s="60"/>
      <c r="BD63" s="12"/>
      <c r="BE63" s="12"/>
      <c r="BF63" s="12"/>
      <c r="BG63" s="12"/>
      <c r="BH63" s="12"/>
      <c r="BI63" s="61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>
        <v>5646.72</v>
      </c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3">
        <f t="shared" si="2"/>
        <v>5646.72</v>
      </c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5"/>
      <c r="ET63" s="62">
        <f t="shared" si="3"/>
        <v>-5646.72</v>
      </c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09.35" customHeight="1" x14ac:dyDescent="0.2">
      <c r="A64" s="69" t="s">
        <v>117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8"/>
      <c r="AN64" s="58"/>
      <c r="AO64" s="59"/>
      <c r="AP64" s="59"/>
      <c r="AQ64" s="59"/>
      <c r="AR64" s="59"/>
      <c r="AS64" s="59"/>
      <c r="AT64" s="59" t="s">
        <v>118</v>
      </c>
      <c r="AU64" s="59"/>
      <c r="AV64" s="59"/>
      <c r="AW64" s="59"/>
      <c r="AX64" s="59"/>
      <c r="AY64" s="59"/>
      <c r="AZ64" s="59"/>
      <c r="BA64" s="59"/>
      <c r="BB64" s="59"/>
      <c r="BC64" s="60"/>
      <c r="BD64" s="12"/>
      <c r="BE64" s="12"/>
      <c r="BF64" s="12"/>
      <c r="BG64" s="12"/>
      <c r="BH64" s="12"/>
      <c r="BI64" s="61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>
        <v>929681.14</v>
      </c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3">
        <f t="shared" si="2"/>
        <v>929681.14</v>
      </c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5"/>
      <c r="ET64" s="62">
        <f t="shared" si="3"/>
        <v>-929681.14</v>
      </c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97.15" customHeight="1" x14ac:dyDescent="0.2">
      <c r="A65" s="69" t="s">
        <v>119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8"/>
      <c r="AN65" s="58"/>
      <c r="AO65" s="59"/>
      <c r="AP65" s="59"/>
      <c r="AQ65" s="59"/>
      <c r="AR65" s="59"/>
      <c r="AS65" s="59"/>
      <c r="AT65" s="59" t="s">
        <v>120</v>
      </c>
      <c r="AU65" s="59"/>
      <c r="AV65" s="59"/>
      <c r="AW65" s="59"/>
      <c r="AX65" s="59"/>
      <c r="AY65" s="59"/>
      <c r="AZ65" s="59"/>
      <c r="BA65" s="59"/>
      <c r="BB65" s="59"/>
      <c r="BC65" s="60"/>
      <c r="BD65" s="12"/>
      <c r="BE65" s="12"/>
      <c r="BF65" s="12"/>
      <c r="BG65" s="12"/>
      <c r="BH65" s="12"/>
      <c r="BI65" s="61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>
        <v>394875.21</v>
      </c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3">
        <f t="shared" si="2"/>
        <v>394875.21</v>
      </c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5"/>
      <c r="ET65" s="62">
        <f t="shared" si="3"/>
        <v>-394875.21</v>
      </c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72.95" customHeight="1" x14ac:dyDescent="0.2">
      <c r="A66" s="67" t="s">
        <v>121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8"/>
      <c r="AN66" s="58"/>
      <c r="AO66" s="59"/>
      <c r="AP66" s="59"/>
      <c r="AQ66" s="59"/>
      <c r="AR66" s="59"/>
      <c r="AS66" s="59"/>
      <c r="AT66" s="59" t="s">
        <v>122</v>
      </c>
      <c r="AU66" s="59"/>
      <c r="AV66" s="59"/>
      <c r="AW66" s="59"/>
      <c r="AX66" s="59"/>
      <c r="AY66" s="59"/>
      <c r="AZ66" s="59"/>
      <c r="BA66" s="59"/>
      <c r="BB66" s="59"/>
      <c r="BC66" s="60"/>
      <c r="BD66" s="12"/>
      <c r="BE66" s="12"/>
      <c r="BF66" s="12"/>
      <c r="BG66" s="12"/>
      <c r="BH66" s="12"/>
      <c r="BI66" s="61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>
        <v>92003.58</v>
      </c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3">
        <f t="shared" si="2"/>
        <v>92003.58</v>
      </c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5"/>
      <c r="ET66" s="62">
        <f t="shared" si="3"/>
        <v>-92003.58</v>
      </c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70.25" customHeight="1" x14ac:dyDescent="0.2">
      <c r="A67" s="69" t="s">
        <v>123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8"/>
      <c r="AN67" s="58"/>
      <c r="AO67" s="59"/>
      <c r="AP67" s="59"/>
      <c r="AQ67" s="59"/>
      <c r="AR67" s="59"/>
      <c r="AS67" s="59"/>
      <c r="AT67" s="59" t="s">
        <v>124</v>
      </c>
      <c r="AU67" s="59"/>
      <c r="AV67" s="59"/>
      <c r="AW67" s="59"/>
      <c r="AX67" s="59"/>
      <c r="AY67" s="59"/>
      <c r="AZ67" s="59"/>
      <c r="BA67" s="59"/>
      <c r="BB67" s="59"/>
      <c r="BC67" s="60"/>
      <c r="BD67" s="12"/>
      <c r="BE67" s="12"/>
      <c r="BF67" s="12"/>
      <c r="BG67" s="12"/>
      <c r="BH67" s="12"/>
      <c r="BI67" s="61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>
        <v>38.89</v>
      </c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3">
        <f t="shared" si="2"/>
        <v>38.89</v>
      </c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5"/>
      <c r="ET67" s="62">
        <f t="shared" si="3"/>
        <v>-38.89</v>
      </c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33.69999999999999" customHeight="1" x14ac:dyDescent="0.2">
      <c r="A68" s="69" t="s">
        <v>125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8"/>
      <c r="AN68" s="58"/>
      <c r="AO68" s="59"/>
      <c r="AP68" s="59"/>
      <c r="AQ68" s="59"/>
      <c r="AR68" s="59"/>
      <c r="AS68" s="59"/>
      <c r="AT68" s="59" t="s">
        <v>126</v>
      </c>
      <c r="AU68" s="59"/>
      <c r="AV68" s="59"/>
      <c r="AW68" s="59"/>
      <c r="AX68" s="59"/>
      <c r="AY68" s="59"/>
      <c r="AZ68" s="59"/>
      <c r="BA68" s="59"/>
      <c r="BB68" s="59"/>
      <c r="BC68" s="60"/>
      <c r="BD68" s="12"/>
      <c r="BE68" s="12"/>
      <c r="BF68" s="12"/>
      <c r="BG68" s="12"/>
      <c r="BH68" s="12"/>
      <c r="BI68" s="61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>
        <v>2297.14</v>
      </c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3">
        <f t="shared" si="2"/>
        <v>2297.14</v>
      </c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5"/>
      <c r="ET68" s="62">
        <f t="shared" si="3"/>
        <v>-2297.14</v>
      </c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85.15" customHeight="1" x14ac:dyDescent="0.2">
      <c r="A69" s="67" t="s">
        <v>127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8"/>
      <c r="AN69" s="58"/>
      <c r="AO69" s="59"/>
      <c r="AP69" s="59"/>
      <c r="AQ69" s="59"/>
      <c r="AR69" s="59"/>
      <c r="AS69" s="59"/>
      <c r="AT69" s="59" t="s">
        <v>128</v>
      </c>
      <c r="AU69" s="59"/>
      <c r="AV69" s="59"/>
      <c r="AW69" s="59"/>
      <c r="AX69" s="59"/>
      <c r="AY69" s="59"/>
      <c r="AZ69" s="59"/>
      <c r="BA69" s="59"/>
      <c r="BB69" s="59"/>
      <c r="BC69" s="60"/>
      <c r="BD69" s="12"/>
      <c r="BE69" s="12"/>
      <c r="BF69" s="12"/>
      <c r="BG69" s="12"/>
      <c r="BH69" s="12"/>
      <c r="BI69" s="61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>
        <v>1693.15</v>
      </c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3">
        <f t="shared" si="2"/>
        <v>1693.15</v>
      </c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5"/>
      <c r="ET69" s="62">
        <f t="shared" si="3"/>
        <v>-1693.15</v>
      </c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72.95" customHeight="1" x14ac:dyDescent="0.2">
      <c r="A70" s="67" t="s">
        <v>129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8"/>
      <c r="AN70" s="58"/>
      <c r="AO70" s="59"/>
      <c r="AP70" s="59"/>
      <c r="AQ70" s="59"/>
      <c r="AR70" s="59"/>
      <c r="AS70" s="59"/>
      <c r="AT70" s="59" t="s">
        <v>130</v>
      </c>
      <c r="AU70" s="59"/>
      <c r="AV70" s="59"/>
      <c r="AW70" s="59"/>
      <c r="AX70" s="59"/>
      <c r="AY70" s="59"/>
      <c r="AZ70" s="59"/>
      <c r="BA70" s="59"/>
      <c r="BB70" s="59"/>
      <c r="BC70" s="60"/>
      <c r="BD70" s="12"/>
      <c r="BE70" s="12"/>
      <c r="BF70" s="12"/>
      <c r="BG70" s="12"/>
      <c r="BH70" s="12"/>
      <c r="BI70" s="61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>
        <v>30000</v>
      </c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3">
        <f t="shared" si="2"/>
        <v>30000</v>
      </c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5"/>
      <c r="ET70" s="62">
        <f t="shared" si="3"/>
        <v>-30000</v>
      </c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48.6" customHeight="1" x14ac:dyDescent="0.2">
      <c r="A71" s="67" t="s">
        <v>131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8"/>
      <c r="AN71" s="58"/>
      <c r="AO71" s="59"/>
      <c r="AP71" s="59"/>
      <c r="AQ71" s="59"/>
      <c r="AR71" s="59"/>
      <c r="AS71" s="59"/>
      <c r="AT71" s="59" t="s">
        <v>132</v>
      </c>
      <c r="AU71" s="59"/>
      <c r="AV71" s="59"/>
      <c r="AW71" s="59"/>
      <c r="AX71" s="59"/>
      <c r="AY71" s="59"/>
      <c r="AZ71" s="59"/>
      <c r="BA71" s="59"/>
      <c r="BB71" s="59"/>
      <c r="BC71" s="60"/>
      <c r="BD71" s="12"/>
      <c r="BE71" s="12"/>
      <c r="BF71" s="12"/>
      <c r="BG71" s="12"/>
      <c r="BH71" s="12"/>
      <c r="BI71" s="61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>
        <v>20000</v>
      </c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3">
        <f t="shared" si="2"/>
        <v>20000</v>
      </c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5"/>
      <c r="ET71" s="62">
        <f t="shared" si="3"/>
        <v>-20000</v>
      </c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72.95" customHeight="1" x14ac:dyDescent="0.2">
      <c r="A72" s="67" t="s">
        <v>133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8"/>
      <c r="AN72" s="58"/>
      <c r="AO72" s="59"/>
      <c r="AP72" s="59"/>
      <c r="AQ72" s="59"/>
      <c r="AR72" s="59"/>
      <c r="AS72" s="59"/>
      <c r="AT72" s="59" t="s">
        <v>134</v>
      </c>
      <c r="AU72" s="59"/>
      <c r="AV72" s="59"/>
      <c r="AW72" s="59"/>
      <c r="AX72" s="59"/>
      <c r="AY72" s="59"/>
      <c r="AZ72" s="59"/>
      <c r="BA72" s="59"/>
      <c r="BB72" s="59"/>
      <c r="BC72" s="60"/>
      <c r="BD72" s="12"/>
      <c r="BE72" s="12"/>
      <c r="BF72" s="12"/>
      <c r="BG72" s="12"/>
      <c r="BH72" s="12"/>
      <c r="BI72" s="61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>
        <v>6050.83</v>
      </c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3">
        <f t="shared" si="2"/>
        <v>6050.83</v>
      </c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5"/>
      <c r="ET72" s="62">
        <f t="shared" si="3"/>
        <v>-6050.83</v>
      </c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60.75" customHeight="1" x14ac:dyDescent="0.2">
      <c r="A73" s="67" t="s">
        <v>135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8"/>
      <c r="AN73" s="58"/>
      <c r="AO73" s="59"/>
      <c r="AP73" s="59"/>
      <c r="AQ73" s="59"/>
      <c r="AR73" s="59"/>
      <c r="AS73" s="59"/>
      <c r="AT73" s="59" t="s">
        <v>136</v>
      </c>
      <c r="AU73" s="59"/>
      <c r="AV73" s="59"/>
      <c r="AW73" s="59"/>
      <c r="AX73" s="59"/>
      <c r="AY73" s="59"/>
      <c r="AZ73" s="59"/>
      <c r="BA73" s="59"/>
      <c r="BB73" s="59"/>
      <c r="BC73" s="60"/>
      <c r="BD73" s="12"/>
      <c r="BE73" s="12"/>
      <c r="BF73" s="12"/>
      <c r="BG73" s="12"/>
      <c r="BH73" s="12"/>
      <c r="BI73" s="61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>
        <v>29461.46</v>
      </c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3">
        <f t="shared" si="2"/>
        <v>29461.46</v>
      </c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5"/>
      <c r="ET73" s="62">
        <f t="shared" si="3"/>
        <v>-29461.46</v>
      </c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8"/>
      <c r="AN74" s="58"/>
      <c r="AO74" s="59"/>
      <c r="AP74" s="59"/>
      <c r="AQ74" s="59"/>
      <c r="AR74" s="59"/>
      <c r="AS74" s="59"/>
      <c r="AT74" s="59" t="s">
        <v>137</v>
      </c>
      <c r="AU74" s="59"/>
      <c r="AV74" s="59"/>
      <c r="AW74" s="59"/>
      <c r="AX74" s="59"/>
      <c r="AY74" s="59"/>
      <c r="AZ74" s="59"/>
      <c r="BA74" s="59"/>
      <c r="BB74" s="59"/>
      <c r="BC74" s="60"/>
      <c r="BD74" s="12"/>
      <c r="BE74" s="12"/>
      <c r="BF74" s="12"/>
      <c r="BG74" s="12"/>
      <c r="BH74" s="12"/>
      <c r="BI74" s="61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>
        <v>300</v>
      </c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3">
        <f t="shared" si="2"/>
        <v>300</v>
      </c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5"/>
      <c r="ET74" s="62">
        <f t="shared" si="3"/>
        <v>-300</v>
      </c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8"/>
      <c r="AN75" s="58"/>
      <c r="AO75" s="59"/>
      <c r="AP75" s="59"/>
      <c r="AQ75" s="59"/>
      <c r="AR75" s="59"/>
      <c r="AS75" s="59"/>
      <c r="AT75" s="59" t="s">
        <v>138</v>
      </c>
      <c r="AU75" s="59"/>
      <c r="AV75" s="59"/>
      <c r="AW75" s="59"/>
      <c r="AX75" s="59"/>
      <c r="AY75" s="59"/>
      <c r="AZ75" s="59"/>
      <c r="BA75" s="59"/>
      <c r="BB75" s="59"/>
      <c r="BC75" s="60"/>
      <c r="BD75" s="12"/>
      <c r="BE75" s="12"/>
      <c r="BF75" s="12"/>
      <c r="BG75" s="12"/>
      <c r="BH75" s="12"/>
      <c r="BI75" s="61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>
        <v>5000.01</v>
      </c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3">
        <f t="shared" si="2"/>
        <v>5000.01</v>
      </c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5"/>
      <c r="ET75" s="62">
        <f t="shared" si="3"/>
        <v>-5000.01</v>
      </c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8"/>
      <c r="AN76" s="58"/>
      <c r="AO76" s="59"/>
      <c r="AP76" s="59"/>
      <c r="AQ76" s="59"/>
      <c r="AR76" s="59"/>
      <c r="AS76" s="59"/>
      <c r="AT76" s="59" t="s">
        <v>139</v>
      </c>
      <c r="AU76" s="59"/>
      <c r="AV76" s="59"/>
      <c r="AW76" s="59"/>
      <c r="AX76" s="59"/>
      <c r="AY76" s="59"/>
      <c r="AZ76" s="59"/>
      <c r="BA76" s="59"/>
      <c r="BB76" s="59"/>
      <c r="BC76" s="60"/>
      <c r="BD76" s="12"/>
      <c r="BE76" s="12"/>
      <c r="BF76" s="12"/>
      <c r="BG76" s="12"/>
      <c r="BH76" s="12"/>
      <c r="BI76" s="61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>
        <v>3000</v>
      </c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3">
        <f t="shared" si="2"/>
        <v>3000</v>
      </c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5"/>
      <c r="ET76" s="62">
        <f t="shared" si="3"/>
        <v>-3000</v>
      </c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8"/>
      <c r="AN77" s="58"/>
      <c r="AO77" s="59"/>
      <c r="AP77" s="59"/>
      <c r="AQ77" s="59"/>
      <c r="AR77" s="59"/>
      <c r="AS77" s="59"/>
      <c r="AT77" s="59" t="s">
        <v>140</v>
      </c>
      <c r="AU77" s="59"/>
      <c r="AV77" s="59"/>
      <c r="AW77" s="59"/>
      <c r="AX77" s="59"/>
      <c r="AY77" s="59"/>
      <c r="AZ77" s="59"/>
      <c r="BA77" s="59"/>
      <c r="BB77" s="59"/>
      <c r="BC77" s="60"/>
      <c r="BD77" s="12"/>
      <c r="BE77" s="12"/>
      <c r="BF77" s="12"/>
      <c r="BG77" s="12"/>
      <c r="BH77" s="12"/>
      <c r="BI77" s="61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>
        <v>-1722.04</v>
      </c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3">
        <f t="shared" si="2"/>
        <v>-1722.04</v>
      </c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5"/>
      <c r="ET77" s="62">
        <f t="shared" si="3"/>
        <v>1722.04</v>
      </c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60.75" customHeight="1" x14ac:dyDescent="0.2">
      <c r="A78" s="67" t="s">
        <v>141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8"/>
      <c r="AN78" s="58"/>
      <c r="AO78" s="59"/>
      <c r="AP78" s="59"/>
      <c r="AQ78" s="59"/>
      <c r="AR78" s="59"/>
      <c r="AS78" s="59"/>
      <c r="AT78" s="59" t="s">
        <v>142</v>
      </c>
      <c r="AU78" s="59"/>
      <c r="AV78" s="59"/>
      <c r="AW78" s="59"/>
      <c r="AX78" s="59"/>
      <c r="AY78" s="59"/>
      <c r="AZ78" s="59"/>
      <c r="BA78" s="59"/>
      <c r="BB78" s="59"/>
      <c r="BC78" s="60"/>
      <c r="BD78" s="12"/>
      <c r="BE78" s="12"/>
      <c r="BF78" s="12"/>
      <c r="BG78" s="12"/>
      <c r="BH78" s="12"/>
      <c r="BI78" s="61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>
        <v>21000</v>
      </c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3">
        <f t="shared" si="2"/>
        <v>21000</v>
      </c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5"/>
      <c r="ET78" s="62">
        <f t="shared" si="3"/>
        <v>-21000</v>
      </c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8"/>
      <c r="AN79" s="58"/>
      <c r="AO79" s="59"/>
      <c r="AP79" s="59"/>
      <c r="AQ79" s="59"/>
      <c r="AR79" s="59"/>
      <c r="AS79" s="59"/>
      <c r="AT79" s="59" t="s">
        <v>143</v>
      </c>
      <c r="AU79" s="59"/>
      <c r="AV79" s="59"/>
      <c r="AW79" s="59"/>
      <c r="AX79" s="59"/>
      <c r="AY79" s="59"/>
      <c r="AZ79" s="59"/>
      <c r="BA79" s="59"/>
      <c r="BB79" s="59"/>
      <c r="BC79" s="60"/>
      <c r="BD79" s="12"/>
      <c r="BE79" s="12"/>
      <c r="BF79" s="12"/>
      <c r="BG79" s="12"/>
      <c r="BH79" s="12"/>
      <c r="BI79" s="61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>
        <v>-150</v>
      </c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3">
        <f t="shared" si="2"/>
        <v>-150</v>
      </c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5"/>
      <c r="ET79" s="62">
        <f t="shared" si="3"/>
        <v>150</v>
      </c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09.35" customHeight="1" x14ac:dyDescent="0.2">
      <c r="A80" s="69" t="s">
        <v>144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8"/>
      <c r="AN80" s="58"/>
      <c r="AO80" s="59"/>
      <c r="AP80" s="59"/>
      <c r="AQ80" s="59"/>
      <c r="AR80" s="59"/>
      <c r="AS80" s="59"/>
      <c r="AT80" s="59" t="s">
        <v>145</v>
      </c>
      <c r="AU80" s="59"/>
      <c r="AV80" s="59"/>
      <c r="AW80" s="59"/>
      <c r="AX80" s="59"/>
      <c r="AY80" s="59"/>
      <c r="AZ80" s="59"/>
      <c r="BA80" s="59"/>
      <c r="BB80" s="59"/>
      <c r="BC80" s="60"/>
      <c r="BD80" s="12"/>
      <c r="BE80" s="12"/>
      <c r="BF80" s="12"/>
      <c r="BG80" s="12"/>
      <c r="BH80" s="12"/>
      <c r="BI80" s="61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>
        <v>4753.82</v>
      </c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3">
        <f t="shared" si="2"/>
        <v>4753.82</v>
      </c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5"/>
      <c r="ET80" s="62">
        <f t="shared" si="3"/>
        <v>-4753.82</v>
      </c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7" t="s">
        <v>146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8"/>
      <c r="AN81" s="58"/>
      <c r="AO81" s="59"/>
      <c r="AP81" s="59"/>
      <c r="AQ81" s="59"/>
      <c r="AR81" s="59"/>
      <c r="AS81" s="59"/>
      <c r="AT81" s="59" t="s">
        <v>147</v>
      </c>
      <c r="AU81" s="59"/>
      <c r="AV81" s="59"/>
      <c r="AW81" s="59"/>
      <c r="AX81" s="59"/>
      <c r="AY81" s="59"/>
      <c r="AZ81" s="59"/>
      <c r="BA81" s="59"/>
      <c r="BB81" s="59"/>
      <c r="BC81" s="60"/>
      <c r="BD81" s="12"/>
      <c r="BE81" s="12"/>
      <c r="BF81" s="12"/>
      <c r="BG81" s="12"/>
      <c r="BH81" s="12"/>
      <c r="BI81" s="61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>
        <v>49137.919999999998</v>
      </c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3">
        <f t="shared" si="2"/>
        <v>49137.919999999998</v>
      </c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5"/>
      <c r="ET81" s="62">
        <f t="shared" si="3"/>
        <v>-49137.919999999998</v>
      </c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36.4" customHeight="1" x14ac:dyDescent="0.2">
      <c r="A82" s="67" t="s">
        <v>148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8"/>
      <c r="AN82" s="58"/>
      <c r="AO82" s="59"/>
      <c r="AP82" s="59"/>
      <c r="AQ82" s="59"/>
      <c r="AR82" s="59"/>
      <c r="AS82" s="59"/>
      <c r="AT82" s="59" t="s">
        <v>149</v>
      </c>
      <c r="AU82" s="59"/>
      <c r="AV82" s="59"/>
      <c r="AW82" s="59"/>
      <c r="AX82" s="59"/>
      <c r="AY82" s="59"/>
      <c r="AZ82" s="59"/>
      <c r="BA82" s="59"/>
      <c r="BB82" s="59"/>
      <c r="BC82" s="60"/>
      <c r="BD82" s="12"/>
      <c r="BE82" s="12"/>
      <c r="BF82" s="12"/>
      <c r="BG82" s="12"/>
      <c r="BH82" s="12"/>
      <c r="BI82" s="61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>
        <v>560800</v>
      </c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3">
        <f t="shared" si="2"/>
        <v>560800</v>
      </c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5"/>
      <c r="ET82" s="62">
        <f t="shared" si="3"/>
        <v>-560800</v>
      </c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36.4" customHeight="1" x14ac:dyDescent="0.2">
      <c r="A83" s="67" t="s">
        <v>150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8"/>
      <c r="AN83" s="58"/>
      <c r="AO83" s="59"/>
      <c r="AP83" s="59"/>
      <c r="AQ83" s="59"/>
      <c r="AR83" s="59"/>
      <c r="AS83" s="59"/>
      <c r="AT83" s="59" t="s">
        <v>151</v>
      </c>
      <c r="AU83" s="59"/>
      <c r="AV83" s="59"/>
      <c r="AW83" s="59"/>
      <c r="AX83" s="59"/>
      <c r="AY83" s="59"/>
      <c r="AZ83" s="59"/>
      <c r="BA83" s="59"/>
      <c r="BB83" s="59"/>
      <c r="BC83" s="60"/>
      <c r="BD83" s="12"/>
      <c r="BE83" s="12"/>
      <c r="BF83" s="12"/>
      <c r="BG83" s="12"/>
      <c r="BH83" s="12"/>
      <c r="BI83" s="61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>
        <v>1530600.1</v>
      </c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3">
        <f t="shared" ref="EE83:EE95" si="4">CF83+CW83+DN83</f>
        <v>1530600.1</v>
      </c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5"/>
      <c r="ET83" s="62">
        <f t="shared" ref="ET83:ET95" si="5">BJ83-EE83</f>
        <v>-1530600.1</v>
      </c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8"/>
      <c r="AN84" s="58"/>
      <c r="AO84" s="59"/>
      <c r="AP84" s="59"/>
      <c r="AQ84" s="59"/>
      <c r="AR84" s="59"/>
      <c r="AS84" s="59"/>
      <c r="AT84" s="59" t="s">
        <v>152</v>
      </c>
      <c r="AU84" s="59"/>
      <c r="AV84" s="59"/>
      <c r="AW84" s="59"/>
      <c r="AX84" s="59"/>
      <c r="AY84" s="59"/>
      <c r="AZ84" s="59"/>
      <c r="BA84" s="59"/>
      <c r="BB84" s="59"/>
      <c r="BC84" s="60"/>
      <c r="BD84" s="12"/>
      <c r="BE84" s="12"/>
      <c r="BF84" s="12"/>
      <c r="BG84" s="12"/>
      <c r="BH84" s="12"/>
      <c r="BI84" s="61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>
        <v>113533.4</v>
      </c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3">
        <f t="shared" si="4"/>
        <v>113533.4</v>
      </c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5"/>
      <c r="ET84" s="62">
        <f t="shared" si="5"/>
        <v>-113533.4</v>
      </c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8"/>
      <c r="AN85" s="58"/>
      <c r="AO85" s="59"/>
      <c r="AP85" s="59"/>
      <c r="AQ85" s="59"/>
      <c r="AR85" s="59"/>
      <c r="AS85" s="59"/>
      <c r="AT85" s="59" t="s">
        <v>153</v>
      </c>
      <c r="AU85" s="59"/>
      <c r="AV85" s="59"/>
      <c r="AW85" s="59"/>
      <c r="AX85" s="59"/>
      <c r="AY85" s="59"/>
      <c r="AZ85" s="59"/>
      <c r="BA85" s="59"/>
      <c r="BB85" s="59"/>
      <c r="BC85" s="60"/>
      <c r="BD85" s="12"/>
      <c r="BE85" s="12"/>
      <c r="BF85" s="12"/>
      <c r="BG85" s="12"/>
      <c r="BH85" s="12"/>
      <c r="BI85" s="61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>
        <v>1334999</v>
      </c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3">
        <f t="shared" si="4"/>
        <v>1334999</v>
      </c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5"/>
      <c r="ET85" s="62">
        <f t="shared" si="5"/>
        <v>-1334999</v>
      </c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8"/>
      <c r="AN86" s="58"/>
      <c r="AO86" s="59"/>
      <c r="AP86" s="59"/>
      <c r="AQ86" s="59"/>
      <c r="AR86" s="59"/>
      <c r="AS86" s="59"/>
      <c r="AT86" s="59" t="s">
        <v>154</v>
      </c>
      <c r="AU86" s="59"/>
      <c r="AV86" s="59"/>
      <c r="AW86" s="59"/>
      <c r="AX86" s="59"/>
      <c r="AY86" s="59"/>
      <c r="AZ86" s="59"/>
      <c r="BA86" s="59"/>
      <c r="BB86" s="59"/>
      <c r="BC86" s="60"/>
      <c r="BD86" s="12"/>
      <c r="BE86" s="12"/>
      <c r="BF86" s="12"/>
      <c r="BG86" s="12"/>
      <c r="BH86" s="12"/>
      <c r="BI86" s="61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>
        <v>5853116.6699999999</v>
      </c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3">
        <f t="shared" si="4"/>
        <v>5853116.6699999999</v>
      </c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5"/>
      <c r="ET86" s="62">
        <f t="shared" si="5"/>
        <v>-5853116.6699999999</v>
      </c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7" t="s">
        <v>155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8"/>
      <c r="AN87" s="58"/>
      <c r="AO87" s="59"/>
      <c r="AP87" s="59"/>
      <c r="AQ87" s="59"/>
      <c r="AR87" s="59"/>
      <c r="AS87" s="59"/>
      <c r="AT87" s="59" t="s">
        <v>156</v>
      </c>
      <c r="AU87" s="59"/>
      <c r="AV87" s="59"/>
      <c r="AW87" s="59"/>
      <c r="AX87" s="59"/>
      <c r="AY87" s="59"/>
      <c r="AZ87" s="59"/>
      <c r="BA87" s="59"/>
      <c r="BB87" s="59"/>
      <c r="BC87" s="60"/>
      <c r="BD87" s="12"/>
      <c r="BE87" s="12"/>
      <c r="BF87" s="12"/>
      <c r="BG87" s="12"/>
      <c r="BH87" s="12"/>
      <c r="BI87" s="61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>
        <v>978637.68</v>
      </c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3">
        <f t="shared" si="4"/>
        <v>978637.68</v>
      </c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5"/>
      <c r="ET87" s="62">
        <f t="shared" si="5"/>
        <v>-978637.68</v>
      </c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48.6" customHeight="1" x14ac:dyDescent="0.2">
      <c r="A88" s="67" t="s">
        <v>157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8"/>
      <c r="AN88" s="58"/>
      <c r="AO88" s="59"/>
      <c r="AP88" s="59"/>
      <c r="AQ88" s="59"/>
      <c r="AR88" s="59"/>
      <c r="AS88" s="59"/>
      <c r="AT88" s="59" t="s">
        <v>158</v>
      </c>
      <c r="AU88" s="59"/>
      <c r="AV88" s="59"/>
      <c r="AW88" s="59"/>
      <c r="AX88" s="59"/>
      <c r="AY88" s="59"/>
      <c r="AZ88" s="59"/>
      <c r="BA88" s="59"/>
      <c r="BB88" s="59"/>
      <c r="BC88" s="60"/>
      <c r="BD88" s="12"/>
      <c r="BE88" s="12"/>
      <c r="BF88" s="12"/>
      <c r="BG88" s="12"/>
      <c r="BH88" s="12"/>
      <c r="BI88" s="61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>
        <v>924236</v>
      </c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3">
        <f t="shared" si="4"/>
        <v>924236</v>
      </c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5"/>
      <c r="ET88" s="62">
        <f t="shared" si="5"/>
        <v>-924236</v>
      </c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60.75" customHeight="1" x14ac:dyDescent="0.2">
      <c r="A89" s="67" t="s">
        <v>159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8"/>
      <c r="AN89" s="58"/>
      <c r="AO89" s="59"/>
      <c r="AP89" s="59"/>
      <c r="AQ89" s="59"/>
      <c r="AR89" s="59"/>
      <c r="AS89" s="59"/>
      <c r="AT89" s="59" t="s">
        <v>160</v>
      </c>
      <c r="AU89" s="59"/>
      <c r="AV89" s="59"/>
      <c r="AW89" s="59"/>
      <c r="AX89" s="59"/>
      <c r="AY89" s="59"/>
      <c r="AZ89" s="59"/>
      <c r="BA89" s="59"/>
      <c r="BB89" s="59"/>
      <c r="BC89" s="60"/>
      <c r="BD89" s="12"/>
      <c r="BE89" s="12"/>
      <c r="BF89" s="12"/>
      <c r="BG89" s="12"/>
      <c r="BH89" s="12"/>
      <c r="BI89" s="61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>
        <v>4135768</v>
      </c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3">
        <f t="shared" si="4"/>
        <v>4135768</v>
      </c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5"/>
      <c r="ET89" s="62">
        <f t="shared" si="5"/>
        <v>-4135768</v>
      </c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 x14ac:dyDescent="0.2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8"/>
      <c r="AN90" s="58"/>
      <c r="AO90" s="59"/>
      <c r="AP90" s="59"/>
      <c r="AQ90" s="59"/>
      <c r="AR90" s="59"/>
      <c r="AS90" s="59"/>
      <c r="AT90" s="59" t="s">
        <v>161</v>
      </c>
      <c r="AU90" s="59"/>
      <c r="AV90" s="59"/>
      <c r="AW90" s="59"/>
      <c r="AX90" s="59"/>
      <c r="AY90" s="59"/>
      <c r="AZ90" s="59"/>
      <c r="BA90" s="59"/>
      <c r="BB90" s="59"/>
      <c r="BC90" s="60"/>
      <c r="BD90" s="12"/>
      <c r="BE90" s="12"/>
      <c r="BF90" s="12"/>
      <c r="BG90" s="12"/>
      <c r="BH90" s="12"/>
      <c r="BI90" s="61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>
        <v>1581930</v>
      </c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3">
        <f t="shared" si="4"/>
        <v>1581930</v>
      </c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5"/>
      <c r="ET90" s="62">
        <f t="shared" si="5"/>
        <v>-1581930</v>
      </c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36.4" customHeight="1" x14ac:dyDescent="0.2">
      <c r="A91" s="67" t="s">
        <v>162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8"/>
      <c r="AN91" s="58"/>
      <c r="AO91" s="59"/>
      <c r="AP91" s="59"/>
      <c r="AQ91" s="59"/>
      <c r="AR91" s="59"/>
      <c r="AS91" s="59"/>
      <c r="AT91" s="59" t="s">
        <v>163</v>
      </c>
      <c r="AU91" s="59"/>
      <c r="AV91" s="59"/>
      <c r="AW91" s="59"/>
      <c r="AX91" s="59"/>
      <c r="AY91" s="59"/>
      <c r="AZ91" s="59"/>
      <c r="BA91" s="59"/>
      <c r="BB91" s="59"/>
      <c r="BC91" s="60"/>
      <c r="BD91" s="12"/>
      <c r="BE91" s="12"/>
      <c r="BF91" s="12"/>
      <c r="BG91" s="12"/>
      <c r="BH91" s="12"/>
      <c r="BI91" s="61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>
        <v>105271.25</v>
      </c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3">
        <f t="shared" si="4"/>
        <v>105271.25</v>
      </c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5"/>
      <c r="ET91" s="62">
        <f t="shared" si="5"/>
        <v>-105271.25</v>
      </c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85.15" customHeight="1" x14ac:dyDescent="0.2">
      <c r="A92" s="67" t="s">
        <v>164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8"/>
      <c r="AN92" s="58"/>
      <c r="AO92" s="59"/>
      <c r="AP92" s="59"/>
      <c r="AQ92" s="59"/>
      <c r="AR92" s="59"/>
      <c r="AS92" s="59"/>
      <c r="AT92" s="59" t="s">
        <v>165</v>
      </c>
      <c r="AU92" s="59"/>
      <c r="AV92" s="59"/>
      <c r="AW92" s="59"/>
      <c r="AX92" s="59"/>
      <c r="AY92" s="59"/>
      <c r="AZ92" s="59"/>
      <c r="BA92" s="59"/>
      <c r="BB92" s="59"/>
      <c r="BC92" s="60"/>
      <c r="BD92" s="12"/>
      <c r="BE92" s="12"/>
      <c r="BF92" s="12"/>
      <c r="BG92" s="12"/>
      <c r="BH92" s="12"/>
      <c r="BI92" s="61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>
        <v>13736767.640000001</v>
      </c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3">
        <f t="shared" si="4"/>
        <v>13736767.640000001</v>
      </c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5"/>
      <c r="ET92" s="62">
        <f t="shared" si="5"/>
        <v>-13736767.640000001</v>
      </c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36.4" customHeight="1" x14ac:dyDescent="0.2">
      <c r="A93" s="67" t="s">
        <v>166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8"/>
      <c r="AN93" s="58"/>
      <c r="AO93" s="59"/>
      <c r="AP93" s="59"/>
      <c r="AQ93" s="59"/>
      <c r="AR93" s="59"/>
      <c r="AS93" s="59"/>
      <c r="AT93" s="59" t="s">
        <v>167</v>
      </c>
      <c r="AU93" s="59"/>
      <c r="AV93" s="59"/>
      <c r="AW93" s="59"/>
      <c r="AX93" s="59"/>
      <c r="AY93" s="59"/>
      <c r="AZ93" s="59"/>
      <c r="BA93" s="59"/>
      <c r="BB93" s="59"/>
      <c r="BC93" s="60"/>
      <c r="BD93" s="12"/>
      <c r="BE93" s="12"/>
      <c r="BF93" s="12"/>
      <c r="BG93" s="12"/>
      <c r="BH93" s="12"/>
      <c r="BI93" s="61"/>
      <c r="BJ93" s="62">
        <v>1394360.98</v>
      </c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>
        <v>2942720.38</v>
      </c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3">
        <f t="shared" si="4"/>
        <v>2942720.38</v>
      </c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5"/>
      <c r="ET93" s="62">
        <f t="shared" si="5"/>
        <v>-1548359.4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6.4" customHeight="1" x14ac:dyDescent="0.2">
      <c r="A94" s="67" t="s">
        <v>168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8"/>
      <c r="AN94" s="58"/>
      <c r="AO94" s="59"/>
      <c r="AP94" s="59"/>
      <c r="AQ94" s="59"/>
      <c r="AR94" s="59"/>
      <c r="AS94" s="59"/>
      <c r="AT94" s="59" t="s">
        <v>169</v>
      </c>
      <c r="AU94" s="59"/>
      <c r="AV94" s="59"/>
      <c r="AW94" s="59"/>
      <c r="AX94" s="59"/>
      <c r="AY94" s="59"/>
      <c r="AZ94" s="59"/>
      <c r="BA94" s="59"/>
      <c r="BB94" s="59"/>
      <c r="BC94" s="60"/>
      <c r="BD94" s="12"/>
      <c r="BE94" s="12"/>
      <c r="BF94" s="12"/>
      <c r="BG94" s="12"/>
      <c r="BH94" s="12"/>
      <c r="BI94" s="61"/>
      <c r="BJ94" s="62">
        <v>387038.67</v>
      </c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>
        <v>3150652.9</v>
      </c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3">
        <f t="shared" si="4"/>
        <v>3150652.9</v>
      </c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5"/>
      <c r="ET94" s="62">
        <f t="shared" si="5"/>
        <v>-2763614.23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6.4" customHeight="1" x14ac:dyDescent="0.2">
      <c r="A95" s="67" t="s">
        <v>170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8"/>
      <c r="AN95" s="58"/>
      <c r="AO95" s="59"/>
      <c r="AP95" s="59"/>
      <c r="AQ95" s="59"/>
      <c r="AR95" s="59"/>
      <c r="AS95" s="59"/>
      <c r="AT95" s="59" t="s">
        <v>171</v>
      </c>
      <c r="AU95" s="59"/>
      <c r="AV95" s="59"/>
      <c r="AW95" s="59"/>
      <c r="AX95" s="59"/>
      <c r="AY95" s="59"/>
      <c r="AZ95" s="59"/>
      <c r="BA95" s="59"/>
      <c r="BB95" s="59"/>
      <c r="BC95" s="60"/>
      <c r="BD95" s="12"/>
      <c r="BE95" s="12"/>
      <c r="BF95" s="12"/>
      <c r="BG95" s="12"/>
      <c r="BH95" s="12"/>
      <c r="BI95" s="61"/>
      <c r="BJ95" s="62">
        <v>328022.65999999997</v>
      </c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>
        <v>328022.65999999997</v>
      </c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3">
        <f t="shared" si="4"/>
        <v>328022.65999999997</v>
      </c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5"/>
      <c r="ET95" s="62">
        <f t="shared" si="5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6" t="s">
        <v>172</v>
      </c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2" t="s">
        <v>173</v>
      </c>
    </row>
    <row r="106" spans="1:166" ht="12.75" customHeight="1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</row>
    <row r="107" spans="1:166" ht="24" customHeight="1" x14ac:dyDescent="0.2">
      <c r="A107" s="41" t="s">
        <v>21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5" t="s">
        <v>22</v>
      </c>
      <c r="AL107" s="41"/>
      <c r="AM107" s="41"/>
      <c r="AN107" s="41"/>
      <c r="AO107" s="41"/>
      <c r="AP107" s="42"/>
      <c r="AQ107" s="45" t="s">
        <v>174</v>
      </c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2"/>
      <c r="BC107" s="45" t="s">
        <v>175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2"/>
      <c r="BU107" s="45" t="s">
        <v>176</v>
      </c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2"/>
      <c r="CH107" s="35" t="s">
        <v>25</v>
      </c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7"/>
      <c r="EK107" s="35" t="s">
        <v>177</v>
      </c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70"/>
    </row>
    <row r="108" spans="1:166" ht="78.75" customHeight="1" x14ac:dyDescent="0.2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4"/>
      <c r="AK108" s="46"/>
      <c r="AL108" s="43"/>
      <c r="AM108" s="43"/>
      <c r="AN108" s="43"/>
      <c r="AO108" s="43"/>
      <c r="AP108" s="44"/>
      <c r="AQ108" s="46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4"/>
      <c r="BC108" s="46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4"/>
      <c r="BU108" s="46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4"/>
      <c r="CH108" s="36" t="s">
        <v>178</v>
      </c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7"/>
      <c r="CX108" s="35" t="s">
        <v>28</v>
      </c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7"/>
      <c r="DK108" s="35" t="s">
        <v>29</v>
      </c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7"/>
      <c r="DX108" s="35" t="s">
        <v>30</v>
      </c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7"/>
      <c r="EK108" s="46" t="s">
        <v>179</v>
      </c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4"/>
      <c r="EX108" s="35" t="s">
        <v>180</v>
      </c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70"/>
    </row>
    <row r="109" spans="1:166" ht="14.25" customHeight="1" x14ac:dyDescent="0.2">
      <c r="A109" s="39">
        <v>1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0"/>
      <c r="AK109" s="29">
        <v>2</v>
      </c>
      <c r="AL109" s="30"/>
      <c r="AM109" s="30"/>
      <c r="AN109" s="30"/>
      <c r="AO109" s="30"/>
      <c r="AP109" s="31"/>
      <c r="AQ109" s="29">
        <v>3</v>
      </c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1"/>
      <c r="BC109" s="29">
        <v>4</v>
      </c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1"/>
      <c r="BU109" s="29">
        <v>5</v>
      </c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1"/>
      <c r="CH109" s="29">
        <v>6</v>
      </c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1"/>
      <c r="CX109" s="29">
        <v>7</v>
      </c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1"/>
      <c r="DK109" s="29">
        <v>8</v>
      </c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1"/>
      <c r="DX109" s="29">
        <v>9</v>
      </c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1"/>
      <c r="EK109" s="29">
        <v>10</v>
      </c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49">
        <v>11</v>
      </c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15" customHeight="1" x14ac:dyDescent="0.2">
      <c r="A110" s="50" t="s">
        <v>181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1" t="s">
        <v>182</v>
      </c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5">
        <v>5843184.2300000004</v>
      </c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>
        <v>5843184.2300000004</v>
      </c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>
        <v>-13179114.810000001</v>
      </c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>
        <f t="shared" ref="DX110:DX173" si="6">CH110+CX110+DK110</f>
        <v>-13179114.810000001</v>
      </c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>
        <f t="shared" ref="EK110:EK173" si="7">BC110-DX110</f>
        <v>19022299.039999999</v>
      </c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>
        <f t="shared" ref="EX110:EX173" si="8">BU110-DX110</f>
        <v>19022299.039999999</v>
      </c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6"/>
    </row>
    <row r="111" spans="1:166" ht="15" customHeight="1" x14ac:dyDescent="0.2">
      <c r="A111" s="57" t="s">
        <v>33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8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5843184.2300000004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5843184.2300000004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-13179114.810000001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6"/>
        <v>-13179114.810000001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7"/>
        <v>19022299.039999999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8"/>
        <v>19022299.039999999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2.75" x14ac:dyDescent="0.2">
      <c r="A112" s="67" t="s">
        <v>183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8"/>
      <c r="AK112" s="58"/>
      <c r="AL112" s="59"/>
      <c r="AM112" s="59"/>
      <c r="AN112" s="59"/>
      <c r="AO112" s="59"/>
      <c r="AP112" s="59"/>
      <c r="AQ112" s="59" t="s">
        <v>184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-606378.75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-606378.75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852997.49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6"/>
        <v>852997.49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7"/>
        <v>-1459376.24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8"/>
        <v>-1459376.24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.2" customHeight="1" x14ac:dyDescent="0.2">
      <c r="A113" s="67" t="s">
        <v>185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8"/>
      <c r="AK113" s="58"/>
      <c r="AL113" s="59"/>
      <c r="AM113" s="59"/>
      <c r="AN113" s="59"/>
      <c r="AO113" s="59"/>
      <c r="AP113" s="59"/>
      <c r="AQ113" s="59" t="s">
        <v>186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5379.03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5379.03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6"/>
        <v>0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7"/>
        <v>5379.03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8"/>
        <v>5379.03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.2" customHeight="1" x14ac:dyDescent="0.2">
      <c r="A114" s="67" t="s">
        <v>187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8"/>
      <c r="AK114" s="58"/>
      <c r="AL114" s="59"/>
      <c r="AM114" s="59"/>
      <c r="AN114" s="59"/>
      <c r="AO114" s="59"/>
      <c r="AP114" s="59"/>
      <c r="AQ114" s="59" t="s">
        <v>188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-155202.47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-155202.47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304319.17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6"/>
        <v>304319.17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7"/>
        <v>-459521.64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8"/>
        <v>-459521.64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2.75" x14ac:dyDescent="0.2">
      <c r="A115" s="67" t="s">
        <v>183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8"/>
      <c r="AK115" s="58"/>
      <c r="AL115" s="59"/>
      <c r="AM115" s="59"/>
      <c r="AN115" s="59"/>
      <c r="AO115" s="59"/>
      <c r="AP115" s="59"/>
      <c r="AQ115" s="59" t="s">
        <v>189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913248.03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913248.03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854247.31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6"/>
        <v>854247.31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7"/>
        <v>59000.719999999972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8"/>
        <v>59000.719999999972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.2" customHeight="1" x14ac:dyDescent="0.2">
      <c r="A116" s="67" t="s">
        <v>185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8"/>
      <c r="AK116" s="58"/>
      <c r="AL116" s="59"/>
      <c r="AM116" s="59"/>
      <c r="AN116" s="59"/>
      <c r="AO116" s="59"/>
      <c r="AP116" s="59"/>
      <c r="AQ116" s="59" t="s">
        <v>190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2734.71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2734.71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6"/>
        <v>0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7"/>
        <v>2734.71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8"/>
        <v>2734.71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4.2" customHeight="1" x14ac:dyDescent="0.2">
      <c r="A117" s="67" t="s">
        <v>187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8"/>
      <c r="AK117" s="58"/>
      <c r="AL117" s="59"/>
      <c r="AM117" s="59"/>
      <c r="AN117" s="59"/>
      <c r="AO117" s="59"/>
      <c r="AP117" s="59"/>
      <c r="AQ117" s="59" t="s">
        <v>191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308434.32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308434.32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205911.36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6"/>
        <v>205911.36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7"/>
        <v>102522.96000000002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8"/>
        <v>102522.96000000002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12.75" x14ac:dyDescent="0.2">
      <c r="A118" s="67" t="s">
        <v>192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8"/>
      <c r="AK118" s="58"/>
      <c r="AL118" s="59"/>
      <c r="AM118" s="59"/>
      <c r="AN118" s="59"/>
      <c r="AO118" s="59"/>
      <c r="AP118" s="59"/>
      <c r="AQ118" s="59" t="s">
        <v>193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600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600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8462.07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6"/>
        <v>8462.07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7"/>
        <v>-7862.07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8"/>
        <v>-7862.07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12.75" x14ac:dyDescent="0.2">
      <c r="A119" s="67" t="s">
        <v>194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8"/>
      <c r="AK119" s="58"/>
      <c r="AL119" s="59"/>
      <c r="AM119" s="59"/>
      <c r="AN119" s="59"/>
      <c r="AO119" s="59"/>
      <c r="AP119" s="59"/>
      <c r="AQ119" s="59" t="s">
        <v>195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24523.4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6"/>
        <v>24523.4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7"/>
        <v>-24523.4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8"/>
        <v>-24523.4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4.2" customHeight="1" x14ac:dyDescent="0.2">
      <c r="A120" s="67" t="s">
        <v>196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8"/>
      <c r="AK120" s="58"/>
      <c r="AL120" s="59"/>
      <c r="AM120" s="59"/>
      <c r="AN120" s="59"/>
      <c r="AO120" s="59"/>
      <c r="AP120" s="59"/>
      <c r="AQ120" s="59" t="s">
        <v>197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250000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6"/>
        <v>250000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7"/>
        <v>-250000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8"/>
        <v>-250000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12.75" x14ac:dyDescent="0.2">
      <c r="A121" s="67" t="s">
        <v>198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8"/>
      <c r="AK121" s="58"/>
      <c r="AL121" s="59"/>
      <c r="AM121" s="59"/>
      <c r="AN121" s="59"/>
      <c r="AO121" s="59"/>
      <c r="AP121" s="59"/>
      <c r="AQ121" s="59" t="s">
        <v>199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64263.24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6"/>
        <v>64263.24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7"/>
        <v>-64263.24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8"/>
        <v>-64263.24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12.75" x14ac:dyDescent="0.2">
      <c r="A122" s="67" t="s">
        <v>200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8"/>
      <c r="AK122" s="58"/>
      <c r="AL122" s="59"/>
      <c r="AM122" s="59"/>
      <c r="AN122" s="59"/>
      <c r="AO122" s="59"/>
      <c r="AP122" s="59"/>
      <c r="AQ122" s="59" t="s">
        <v>201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-600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-600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6"/>
        <v>0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7"/>
        <v>-600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8"/>
        <v>-600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12.75" x14ac:dyDescent="0.2">
      <c r="A123" s="67" t="s">
        <v>183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8"/>
      <c r="AK123" s="58"/>
      <c r="AL123" s="59"/>
      <c r="AM123" s="59"/>
      <c r="AN123" s="59"/>
      <c r="AO123" s="59"/>
      <c r="AP123" s="59"/>
      <c r="AQ123" s="59" t="s">
        <v>202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120966.78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120966.78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1983529.31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6"/>
        <v>1983529.31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7"/>
        <v>-1862562.53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8"/>
        <v>-1862562.53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.2" customHeight="1" x14ac:dyDescent="0.2">
      <c r="A124" s="67" t="s">
        <v>185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8"/>
      <c r="AK124" s="58"/>
      <c r="AL124" s="59"/>
      <c r="AM124" s="59"/>
      <c r="AN124" s="59"/>
      <c r="AO124" s="59"/>
      <c r="AP124" s="59"/>
      <c r="AQ124" s="59" t="s">
        <v>203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9330.7199999999993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9330.7199999999993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3823.2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6"/>
        <v>3823.2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7"/>
        <v>5507.5199999999995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8"/>
        <v>5507.5199999999995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24.2" customHeight="1" x14ac:dyDescent="0.2">
      <c r="A125" s="67" t="s">
        <v>204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8"/>
      <c r="AK125" s="58"/>
      <c r="AL125" s="59"/>
      <c r="AM125" s="59"/>
      <c r="AN125" s="59"/>
      <c r="AO125" s="59"/>
      <c r="AP125" s="59"/>
      <c r="AQ125" s="59" t="s">
        <v>205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1900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1900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>
        <v>13200</v>
      </c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6"/>
        <v>13200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7"/>
        <v>-11300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8"/>
        <v>-11300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12.75" x14ac:dyDescent="0.2">
      <c r="A126" s="67" t="s">
        <v>194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8"/>
      <c r="AK126" s="58"/>
      <c r="AL126" s="59"/>
      <c r="AM126" s="59"/>
      <c r="AN126" s="59"/>
      <c r="AO126" s="59"/>
      <c r="AP126" s="59"/>
      <c r="AQ126" s="59" t="s">
        <v>206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-13147.66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-13147.66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6"/>
        <v>0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7"/>
        <v>-13147.66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8"/>
        <v>-13147.66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24.2" customHeight="1" x14ac:dyDescent="0.2">
      <c r="A127" s="67" t="s">
        <v>187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8"/>
      <c r="AK127" s="58"/>
      <c r="AL127" s="59"/>
      <c r="AM127" s="59"/>
      <c r="AN127" s="59"/>
      <c r="AO127" s="59"/>
      <c r="AP127" s="59"/>
      <c r="AQ127" s="59" t="s">
        <v>207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-25455.67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-25455.67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592674.81000000006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si="6"/>
        <v>592674.81000000006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si="7"/>
        <v>-618130.4800000001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si="8"/>
        <v>-618130.4800000001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12.75" x14ac:dyDescent="0.2">
      <c r="A128" s="67" t="s">
        <v>192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8"/>
      <c r="AK128" s="58"/>
      <c r="AL128" s="59"/>
      <c r="AM128" s="59"/>
      <c r="AN128" s="59"/>
      <c r="AO128" s="59"/>
      <c r="AP128" s="59"/>
      <c r="AQ128" s="59" t="s">
        <v>208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>
        <v>66340.570000000007</v>
      </c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6"/>
        <v>66340.570000000007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7"/>
        <v>-66340.570000000007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8"/>
        <v>-66340.570000000007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12.75" x14ac:dyDescent="0.2">
      <c r="A129" s="67" t="s">
        <v>209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8"/>
      <c r="AK129" s="58"/>
      <c r="AL129" s="59"/>
      <c r="AM129" s="59"/>
      <c r="AN129" s="59"/>
      <c r="AO129" s="59"/>
      <c r="AP129" s="59"/>
      <c r="AQ129" s="59" t="s">
        <v>210</v>
      </c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62">
        <v>-21000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>
        <v>-21000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>
        <v>48298</v>
      </c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>
        <f t="shared" si="6"/>
        <v>48298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>
        <f t="shared" si="7"/>
        <v>-69298</v>
      </c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>
        <f t="shared" si="8"/>
        <v>-69298</v>
      </c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12.75" x14ac:dyDescent="0.2">
      <c r="A130" s="67" t="s">
        <v>198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8"/>
      <c r="AK130" s="58"/>
      <c r="AL130" s="59"/>
      <c r="AM130" s="59"/>
      <c r="AN130" s="59"/>
      <c r="AO130" s="59"/>
      <c r="AP130" s="59"/>
      <c r="AQ130" s="59" t="s">
        <v>211</v>
      </c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62">
        <v>241.37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>
        <v>241.37</v>
      </c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>
        <v>10312.209999999999</v>
      </c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>
        <f t="shared" si="6"/>
        <v>10312.209999999999</v>
      </c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>
        <f t="shared" si="7"/>
        <v>-10070.839999999998</v>
      </c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>
        <f t="shared" si="8"/>
        <v>-10070.839999999998</v>
      </c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24.2" customHeight="1" x14ac:dyDescent="0.2">
      <c r="A131" s="67" t="s">
        <v>212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8"/>
      <c r="AK131" s="58"/>
      <c r="AL131" s="59"/>
      <c r="AM131" s="59"/>
      <c r="AN131" s="59"/>
      <c r="AO131" s="59"/>
      <c r="AP131" s="59"/>
      <c r="AQ131" s="59" t="s">
        <v>213</v>
      </c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62">
        <v>8320.7199999999993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>
        <v>8320.7199999999993</v>
      </c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>
        <v>134866.44</v>
      </c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>
        <f t="shared" si="6"/>
        <v>134866.44</v>
      </c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>
        <f t="shared" si="7"/>
        <v>-126545.72</v>
      </c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>
        <f t="shared" si="8"/>
        <v>-126545.72</v>
      </c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12.75" x14ac:dyDescent="0.2">
      <c r="A132" s="67" t="s">
        <v>194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8"/>
      <c r="AK132" s="58"/>
      <c r="AL132" s="59"/>
      <c r="AM132" s="59"/>
      <c r="AN132" s="59"/>
      <c r="AO132" s="59"/>
      <c r="AP132" s="59"/>
      <c r="AQ132" s="59" t="s">
        <v>214</v>
      </c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62">
        <v>-2940.56</v>
      </c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>
        <v>-2940.56</v>
      </c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>
        <v>190312.5</v>
      </c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>
        <f t="shared" si="6"/>
        <v>190312.5</v>
      </c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>
        <f t="shared" si="7"/>
        <v>-193253.06</v>
      </c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>
        <f t="shared" si="8"/>
        <v>-193253.06</v>
      </c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12.75" x14ac:dyDescent="0.2">
      <c r="A133" s="67" t="s">
        <v>215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8"/>
      <c r="AK133" s="58"/>
      <c r="AL133" s="59"/>
      <c r="AM133" s="59"/>
      <c r="AN133" s="59"/>
      <c r="AO133" s="59"/>
      <c r="AP133" s="59"/>
      <c r="AQ133" s="59" t="s">
        <v>216</v>
      </c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62">
        <v>8917.4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>
        <v>8917.4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>
        <v>21413.81</v>
      </c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>
        <f t="shared" si="6"/>
        <v>21413.81</v>
      </c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>
        <f t="shared" si="7"/>
        <v>-12496.410000000002</v>
      </c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>
        <f t="shared" si="8"/>
        <v>-12496.410000000002</v>
      </c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24.2" customHeight="1" x14ac:dyDescent="0.2">
      <c r="A134" s="67" t="s">
        <v>196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8"/>
      <c r="AK134" s="58"/>
      <c r="AL134" s="59"/>
      <c r="AM134" s="59"/>
      <c r="AN134" s="59"/>
      <c r="AO134" s="59"/>
      <c r="AP134" s="59"/>
      <c r="AQ134" s="59" t="s">
        <v>217</v>
      </c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62">
        <v>27341.5</v>
      </c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>
        <v>27341.5</v>
      </c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>
        <v>460460.37</v>
      </c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>
        <f t="shared" si="6"/>
        <v>460460.37</v>
      </c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>
        <f t="shared" si="7"/>
        <v>-433118.87</v>
      </c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>
        <f t="shared" si="8"/>
        <v>-433118.87</v>
      </c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24.2" customHeight="1" x14ac:dyDescent="0.2">
      <c r="A135" s="67" t="s">
        <v>218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8"/>
      <c r="AK135" s="58"/>
      <c r="AL135" s="59"/>
      <c r="AM135" s="59"/>
      <c r="AN135" s="59"/>
      <c r="AO135" s="59"/>
      <c r="AP135" s="59"/>
      <c r="AQ135" s="59" t="s">
        <v>219</v>
      </c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62">
        <v>3714.62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>
        <v>3714.62</v>
      </c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>
        <v>65120</v>
      </c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>
        <f t="shared" si="6"/>
        <v>65120</v>
      </c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>
        <f t="shared" si="7"/>
        <v>-61405.38</v>
      </c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>
        <f t="shared" si="8"/>
        <v>-61405.38</v>
      </c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12.75" x14ac:dyDescent="0.2">
      <c r="A136" s="67" t="s">
        <v>198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8"/>
      <c r="AK136" s="58"/>
      <c r="AL136" s="59"/>
      <c r="AM136" s="59"/>
      <c r="AN136" s="59"/>
      <c r="AO136" s="59"/>
      <c r="AP136" s="59"/>
      <c r="AQ136" s="59" t="s">
        <v>220</v>
      </c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62">
        <v>-60.25</v>
      </c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>
        <v>-60.25</v>
      </c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>
        <v>187028.99</v>
      </c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>
        <f t="shared" si="6"/>
        <v>187028.99</v>
      </c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>
        <f t="shared" si="7"/>
        <v>-187089.24</v>
      </c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>
        <f t="shared" si="8"/>
        <v>-187089.24</v>
      </c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12.75" x14ac:dyDescent="0.2">
      <c r="A137" s="67" t="s">
        <v>200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8"/>
      <c r="AK137" s="58"/>
      <c r="AL137" s="59"/>
      <c r="AM137" s="59"/>
      <c r="AN137" s="59"/>
      <c r="AO137" s="59"/>
      <c r="AP137" s="59"/>
      <c r="AQ137" s="59" t="s">
        <v>221</v>
      </c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62">
        <v>463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>
        <v>463</v>
      </c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>
        <v>188</v>
      </c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>
        <f t="shared" si="6"/>
        <v>188</v>
      </c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>
        <f t="shared" si="7"/>
        <v>275</v>
      </c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>
        <f t="shared" si="8"/>
        <v>275</v>
      </c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12.75" x14ac:dyDescent="0.2">
      <c r="A138" s="67" t="s">
        <v>183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8"/>
      <c r="AK138" s="58"/>
      <c r="AL138" s="59"/>
      <c r="AM138" s="59"/>
      <c r="AN138" s="59"/>
      <c r="AO138" s="59"/>
      <c r="AP138" s="59"/>
      <c r="AQ138" s="59" t="s">
        <v>222</v>
      </c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62">
        <v>460879.07</v>
      </c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>
        <v>460879.07</v>
      </c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>
        <v>509228.01</v>
      </c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>
        <f t="shared" si="6"/>
        <v>509228.01</v>
      </c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>
        <f t="shared" si="7"/>
        <v>-48348.94</v>
      </c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>
        <f t="shared" si="8"/>
        <v>-48348.94</v>
      </c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24.2" customHeight="1" x14ac:dyDescent="0.2">
      <c r="A139" s="67" t="s">
        <v>185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8"/>
      <c r="AK139" s="58"/>
      <c r="AL139" s="59"/>
      <c r="AM139" s="59"/>
      <c r="AN139" s="59"/>
      <c r="AO139" s="59"/>
      <c r="AP139" s="59"/>
      <c r="AQ139" s="59" t="s">
        <v>223</v>
      </c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62">
        <v>2727.99</v>
      </c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>
        <v>2727.99</v>
      </c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>
        <v>2727.99</v>
      </c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>
        <f t="shared" si="6"/>
        <v>2727.99</v>
      </c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>
        <f t="shared" si="7"/>
        <v>0</v>
      </c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>
        <f t="shared" si="8"/>
        <v>0</v>
      </c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24.2" customHeight="1" x14ac:dyDescent="0.2">
      <c r="A140" s="67" t="s">
        <v>204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8"/>
      <c r="AK140" s="58"/>
      <c r="AL140" s="59"/>
      <c r="AM140" s="59"/>
      <c r="AN140" s="59"/>
      <c r="AO140" s="59"/>
      <c r="AP140" s="59"/>
      <c r="AQ140" s="59" t="s">
        <v>224</v>
      </c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62">
        <v>1707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>
        <v>1707</v>
      </c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>
        <v>3000</v>
      </c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>
        <f t="shared" si="6"/>
        <v>3000</v>
      </c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>
        <f t="shared" si="7"/>
        <v>-1293</v>
      </c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>
        <f t="shared" si="8"/>
        <v>-1293</v>
      </c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12.75" x14ac:dyDescent="0.2">
      <c r="A141" s="67" t="s">
        <v>194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8"/>
      <c r="AK141" s="58"/>
      <c r="AL141" s="59"/>
      <c r="AM141" s="59"/>
      <c r="AN141" s="59"/>
      <c r="AO141" s="59"/>
      <c r="AP141" s="59"/>
      <c r="AQ141" s="59" t="s">
        <v>225</v>
      </c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>
        <v>5800</v>
      </c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>
        <f t="shared" si="6"/>
        <v>5800</v>
      </c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>
        <f t="shared" si="7"/>
        <v>-5800</v>
      </c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>
        <f t="shared" si="8"/>
        <v>-5800</v>
      </c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6"/>
    </row>
    <row r="142" spans="1:166" ht="24.2" customHeight="1" x14ac:dyDescent="0.2">
      <c r="A142" s="67" t="s">
        <v>187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8"/>
      <c r="AK142" s="58"/>
      <c r="AL142" s="59"/>
      <c r="AM142" s="59"/>
      <c r="AN142" s="59"/>
      <c r="AO142" s="59"/>
      <c r="AP142" s="59"/>
      <c r="AQ142" s="59" t="s">
        <v>226</v>
      </c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62">
        <v>-191935.13</v>
      </c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>
        <v>-191935.13</v>
      </c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>
        <v>150143.49</v>
      </c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>
        <f t="shared" si="6"/>
        <v>150143.49</v>
      </c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>
        <f t="shared" si="7"/>
        <v>-342078.62</v>
      </c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>
        <f t="shared" si="8"/>
        <v>-342078.62</v>
      </c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6"/>
    </row>
    <row r="143" spans="1:166" ht="24.2" customHeight="1" x14ac:dyDescent="0.2">
      <c r="A143" s="67" t="s">
        <v>212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8"/>
      <c r="AK143" s="58"/>
      <c r="AL143" s="59"/>
      <c r="AM143" s="59"/>
      <c r="AN143" s="59"/>
      <c r="AO143" s="59"/>
      <c r="AP143" s="59"/>
      <c r="AQ143" s="59" t="s">
        <v>227</v>
      </c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62">
        <v>-20725</v>
      </c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>
        <v>-20725</v>
      </c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>
        <v>10550</v>
      </c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>
        <f t="shared" si="6"/>
        <v>10550</v>
      </c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>
        <f t="shared" si="7"/>
        <v>-31275</v>
      </c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>
        <f t="shared" si="8"/>
        <v>-31275</v>
      </c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6"/>
    </row>
    <row r="144" spans="1:166" ht="12.75" x14ac:dyDescent="0.2">
      <c r="A144" s="67" t="s">
        <v>194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8"/>
      <c r="AK144" s="58"/>
      <c r="AL144" s="59"/>
      <c r="AM144" s="59"/>
      <c r="AN144" s="59"/>
      <c r="AO144" s="59"/>
      <c r="AP144" s="59"/>
      <c r="AQ144" s="59" t="s">
        <v>228</v>
      </c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>
        <v>14645.9</v>
      </c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>
        <f t="shared" si="6"/>
        <v>14645.9</v>
      </c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>
        <f t="shared" si="7"/>
        <v>-14645.9</v>
      </c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>
        <f t="shared" si="8"/>
        <v>-14645.9</v>
      </c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6"/>
    </row>
    <row r="145" spans="1:166" ht="24.2" customHeight="1" x14ac:dyDescent="0.2">
      <c r="A145" s="67" t="s">
        <v>196</v>
      </c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8"/>
      <c r="AK145" s="58"/>
      <c r="AL145" s="59"/>
      <c r="AM145" s="59"/>
      <c r="AN145" s="59"/>
      <c r="AO145" s="59"/>
      <c r="AP145" s="59"/>
      <c r="AQ145" s="59" t="s">
        <v>229</v>
      </c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>
        <v>25443.5</v>
      </c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>
        <f t="shared" si="6"/>
        <v>25443.5</v>
      </c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>
        <f t="shared" si="7"/>
        <v>-25443.5</v>
      </c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>
        <f t="shared" si="8"/>
        <v>-25443.5</v>
      </c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24.2" customHeight="1" x14ac:dyDescent="0.2">
      <c r="A146" s="67" t="s">
        <v>218</v>
      </c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8"/>
      <c r="AK146" s="58"/>
      <c r="AL146" s="59"/>
      <c r="AM146" s="59"/>
      <c r="AN146" s="59"/>
      <c r="AO146" s="59"/>
      <c r="AP146" s="59"/>
      <c r="AQ146" s="59" t="s">
        <v>230</v>
      </c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62">
        <v>18725</v>
      </c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>
        <v>18725</v>
      </c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>
        <v>27235</v>
      </c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>
        <f t="shared" si="6"/>
        <v>27235</v>
      </c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>
        <f t="shared" si="7"/>
        <v>-8510</v>
      </c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>
        <f t="shared" si="8"/>
        <v>-8510</v>
      </c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12.75" x14ac:dyDescent="0.2">
      <c r="A147" s="67" t="s">
        <v>198</v>
      </c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8"/>
      <c r="AK147" s="58"/>
      <c r="AL147" s="59"/>
      <c r="AM147" s="59"/>
      <c r="AN147" s="59"/>
      <c r="AO147" s="59"/>
      <c r="AP147" s="59"/>
      <c r="AQ147" s="59" t="s">
        <v>231</v>
      </c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>
        <v>2059.98</v>
      </c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>
        <f t="shared" si="6"/>
        <v>2059.98</v>
      </c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>
        <f t="shared" si="7"/>
        <v>-2059.98</v>
      </c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>
        <f t="shared" si="8"/>
        <v>-2059.98</v>
      </c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24.2" customHeight="1" x14ac:dyDescent="0.2">
      <c r="A148" s="67" t="s">
        <v>232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8"/>
      <c r="AK148" s="58"/>
      <c r="AL148" s="59"/>
      <c r="AM148" s="59"/>
      <c r="AN148" s="59"/>
      <c r="AO148" s="59"/>
      <c r="AP148" s="59"/>
      <c r="AQ148" s="59" t="s">
        <v>233</v>
      </c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62">
        <v>4000</v>
      </c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>
        <v>4000</v>
      </c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>
        <v>4000</v>
      </c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>
        <f t="shared" si="6"/>
        <v>4000</v>
      </c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>
        <f t="shared" si="7"/>
        <v>0</v>
      </c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>
        <f t="shared" si="8"/>
        <v>0</v>
      </c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12.75" x14ac:dyDescent="0.2">
      <c r="A149" s="67" t="s">
        <v>234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8"/>
      <c r="AK149" s="58"/>
      <c r="AL149" s="59"/>
      <c r="AM149" s="59"/>
      <c r="AN149" s="59"/>
      <c r="AO149" s="59"/>
      <c r="AP149" s="59"/>
      <c r="AQ149" s="59" t="s">
        <v>235</v>
      </c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62">
        <v>-328022.65999999997</v>
      </c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>
        <v>-328022.65999999997</v>
      </c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>
        <f t="shared" si="6"/>
        <v>0</v>
      </c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>
        <f t="shared" si="7"/>
        <v>-328022.65999999997</v>
      </c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>
        <f t="shared" si="8"/>
        <v>-328022.65999999997</v>
      </c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6"/>
    </row>
    <row r="150" spans="1:166" ht="12.75" x14ac:dyDescent="0.2">
      <c r="A150" s="67" t="s">
        <v>183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8"/>
      <c r="AK150" s="58"/>
      <c r="AL150" s="59"/>
      <c r="AM150" s="59"/>
      <c r="AN150" s="59"/>
      <c r="AO150" s="59"/>
      <c r="AP150" s="59"/>
      <c r="AQ150" s="59" t="s">
        <v>236</v>
      </c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62">
        <v>192622.59</v>
      </c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>
        <v>192622.59</v>
      </c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>
        <v>762077.3</v>
      </c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>
        <f t="shared" si="6"/>
        <v>762077.3</v>
      </c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>
        <f t="shared" si="7"/>
        <v>-569454.71000000008</v>
      </c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>
        <f t="shared" si="8"/>
        <v>-569454.71000000008</v>
      </c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6"/>
    </row>
    <row r="151" spans="1:166" ht="24.2" customHeight="1" x14ac:dyDescent="0.2">
      <c r="A151" s="67" t="s">
        <v>185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8"/>
      <c r="AK151" s="58"/>
      <c r="AL151" s="59"/>
      <c r="AM151" s="59"/>
      <c r="AN151" s="59"/>
      <c r="AO151" s="59"/>
      <c r="AP151" s="59"/>
      <c r="AQ151" s="59" t="s">
        <v>237</v>
      </c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62">
        <v>-2000</v>
      </c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>
        <v>-2000</v>
      </c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>
        <f t="shared" si="6"/>
        <v>0</v>
      </c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>
        <f t="shared" si="7"/>
        <v>-2000</v>
      </c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>
        <f t="shared" si="8"/>
        <v>-2000</v>
      </c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6"/>
    </row>
    <row r="152" spans="1:166" ht="24.2" customHeight="1" x14ac:dyDescent="0.2">
      <c r="A152" s="67" t="s">
        <v>187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8"/>
      <c r="AK152" s="58"/>
      <c r="AL152" s="59"/>
      <c r="AM152" s="59"/>
      <c r="AN152" s="59"/>
      <c r="AO152" s="59"/>
      <c r="AP152" s="59"/>
      <c r="AQ152" s="59" t="s">
        <v>238</v>
      </c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62">
        <v>84453.63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>
        <v>84453.63</v>
      </c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>
        <v>148898.96</v>
      </c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>
        <f t="shared" si="6"/>
        <v>148898.96</v>
      </c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>
        <f t="shared" si="7"/>
        <v>-64445.329999999987</v>
      </c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>
        <f t="shared" si="8"/>
        <v>-64445.329999999987</v>
      </c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6"/>
    </row>
    <row r="153" spans="1:166" ht="12.75" x14ac:dyDescent="0.2">
      <c r="A153" s="67" t="s">
        <v>183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8"/>
      <c r="AK153" s="58"/>
      <c r="AL153" s="59"/>
      <c r="AM153" s="59"/>
      <c r="AN153" s="59"/>
      <c r="AO153" s="59"/>
      <c r="AP153" s="59"/>
      <c r="AQ153" s="59" t="s">
        <v>239</v>
      </c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62">
        <v>-57050</v>
      </c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>
        <v>-57050</v>
      </c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>
        <v>192571.05</v>
      </c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>
        <f t="shared" si="6"/>
        <v>192571.05</v>
      </c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>
        <f t="shared" si="7"/>
        <v>-249621.05</v>
      </c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>
        <f t="shared" si="8"/>
        <v>-249621.05</v>
      </c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6"/>
    </row>
    <row r="154" spans="1:166" ht="24.2" customHeight="1" x14ac:dyDescent="0.2">
      <c r="A154" s="67" t="s">
        <v>204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8"/>
      <c r="AK154" s="58"/>
      <c r="AL154" s="59"/>
      <c r="AM154" s="59"/>
      <c r="AN154" s="59"/>
      <c r="AO154" s="59"/>
      <c r="AP154" s="59"/>
      <c r="AQ154" s="59" t="s">
        <v>240</v>
      </c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>
        <v>600</v>
      </c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>
        <f t="shared" si="6"/>
        <v>600</v>
      </c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>
        <f t="shared" si="7"/>
        <v>-600</v>
      </c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>
        <f t="shared" si="8"/>
        <v>-600</v>
      </c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6"/>
    </row>
    <row r="155" spans="1:166" ht="12.75" x14ac:dyDescent="0.2">
      <c r="A155" s="67" t="s">
        <v>194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8"/>
      <c r="AK155" s="58"/>
      <c r="AL155" s="59"/>
      <c r="AM155" s="59"/>
      <c r="AN155" s="59"/>
      <c r="AO155" s="59"/>
      <c r="AP155" s="59"/>
      <c r="AQ155" s="59" t="s">
        <v>241</v>
      </c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>
        <v>2000</v>
      </c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>
        <f t="shared" si="6"/>
        <v>2000</v>
      </c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>
        <f t="shared" si="7"/>
        <v>-2000</v>
      </c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>
        <f t="shared" si="8"/>
        <v>-2000</v>
      </c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6"/>
    </row>
    <row r="156" spans="1:166" ht="24.2" customHeight="1" x14ac:dyDescent="0.2">
      <c r="A156" s="67" t="s">
        <v>187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8"/>
      <c r="AK156" s="58"/>
      <c r="AL156" s="59"/>
      <c r="AM156" s="59"/>
      <c r="AN156" s="59"/>
      <c r="AO156" s="59"/>
      <c r="AP156" s="59"/>
      <c r="AQ156" s="59" t="s">
        <v>242</v>
      </c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62">
        <v>-15460.55</v>
      </c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>
        <v>-15460.55</v>
      </c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>
        <v>67989.47</v>
      </c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>
        <f t="shared" si="6"/>
        <v>67989.47</v>
      </c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>
        <f t="shared" si="7"/>
        <v>-83450.02</v>
      </c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>
        <f t="shared" si="8"/>
        <v>-83450.02</v>
      </c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6"/>
    </row>
    <row r="157" spans="1:166" ht="12.75" x14ac:dyDescent="0.2">
      <c r="A157" s="67" t="s">
        <v>192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8"/>
      <c r="AK157" s="58"/>
      <c r="AL157" s="59"/>
      <c r="AM157" s="59"/>
      <c r="AN157" s="59"/>
      <c r="AO157" s="59"/>
      <c r="AP157" s="59"/>
      <c r="AQ157" s="59" t="s">
        <v>243</v>
      </c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62">
        <v>400</v>
      </c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>
        <v>400</v>
      </c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>
        <v>5770.36</v>
      </c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>
        <f t="shared" si="6"/>
        <v>5770.36</v>
      </c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>
        <f t="shared" si="7"/>
        <v>-5370.36</v>
      </c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>
        <f t="shared" si="8"/>
        <v>-5370.36</v>
      </c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6"/>
    </row>
    <row r="158" spans="1:166" ht="12.75" x14ac:dyDescent="0.2">
      <c r="A158" s="67" t="s">
        <v>209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8"/>
      <c r="AK158" s="58"/>
      <c r="AL158" s="59"/>
      <c r="AM158" s="59"/>
      <c r="AN158" s="59"/>
      <c r="AO158" s="59"/>
      <c r="AP158" s="59"/>
      <c r="AQ158" s="59" t="s">
        <v>244</v>
      </c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62">
        <v>72800</v>
      </c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>
        <v>72800</v>
      </c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>
        <f t="shared" si="6"/>
        <v>0</v>
      </c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>
        <f t="shared" si="7"/>
        <v>72800</v>
      </c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>
        <f t="shared" si="8"/>
        <v>72800</v>
      </c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6"/>
    </row>
    <row r="159" spans="1:166" ht="12.75" x14ac:dyDescent="0.2">
      <c r="A159" s="67" t="s">
        <v>198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8"/>
      <c r="AK159" s="58"/>
      <c r="AL159" s="59"/>
      <c r="AM159" s="59"/>
      <c r="AN159" s="59"/>
      <c r="AO159" s="59"/>
      <c r="AP159" s="59"/>
      <c r="AQ159" s="59" t="s">
        <v>245</v>
      </c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>
        <v>855.83</v>
      </c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>
        <f t="shared" si="6"/>
        <v>855.83</v>
      </c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>
        <f t="shared" si="7"/>
        <v>-855.83</v>
      </c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>
        <f t="shared" si="8"/>
        <v>-855.83</v>
      </c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6"/>
    </row>
    <row r="160" spans="1:166" ht="24.2" customHeight="1" x14ac:dyDescent="0.2">
      <c r="A160" s="67" t="s">
        <v>212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8"/>
      <c r="AK160" s="58"/>
      <c r="AL160" s="59"/>
      <c r="AM160" s="59"/>
      <c r="AN160" s="59"/>
      <c r="AO160" s="59"/>
      <c r="AP160" s="59"/>
      <c r="AQ160" s="59" t="s">
        <v>246</v>
      </c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62">
        <v>4919.1000000000004</v>
      </c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>
        <v>4919.1000000000004</v>
      </c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>
        <v>15839.42</v>
      </c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>
        <f t="shared" si="6"/>
        <v>15839.42</v>
      </c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>
        <f t="shared" si="7"/>
        <v>-10920.32</v>
      </c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>
        <f t="shared" si="8"/>
        <v>-10920.32</v>
      </c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6"/>
    </row>
    <row r="161" spans="1:166" ht="12.75" x14ac:dyDescent="0.2">
      <c r="A161" s="67" t="s">
        <v>194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8"/>
      <c r="AK161" s="58"/>
      <c r="AL161" s="59"/>
      <c r="AM161" s="59"/>
      <c r="AN161" s="59"/>
      <c r="AO161" s="59"/>
      <c r="AP161" s="59"/>
      <c r="AQ161" s="59" t="s">
        <v>247</v>
      </c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62">
        <v>244800.7</v>
      </c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>
        <v>244800.7</v>
      </c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>
        <v>366739.09</v>
      </c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>
        <f t="shared" si="6"/>
        <v>366739.09</v>
      </c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>
        <f t="shared" si="7"/>
        <v>-121938.39000000001</v>
      </c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>
        <f t="shared" si="8"/>
        <v>-121938.39000000001</v>
      </c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6"/>
    </row>
    <row r="162" spans="1:166" ht="12.75" x14ac:dyDescent="0.2">
      <c r="A162" s="67" t="s">
        <v>215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8"/>
      <c r="AK162" s="58"/>
      <c r="AL162" s="59"/>
      <c r="AM162" s="59"/>
      <c r="AN162" s="59"/>
      <c r="AO162" s="59"/>
      <c r="AP162" s="59"/>
      <c r="AQ162" s="59" t="s">
        <v>248</v>
      </c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>
        <v>36500</v>
      </c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>
        <f t="shared" si="6"/>
        <v>36500</v>
      </c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>
        <f t="shared" si="7"/>
        <v>-36500</v>
      </c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>
        <f t="shared" si="8"/>
        <v>-36500</v>
      </c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6"/>
    </row>
    <row r="163" spans="1:166" ht="12.75" x14ac:dyDescent="0.2">
      <c r="A163" s="67" t="s">
        <v>198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8"/>
      <c r="AK163" s="58"/>
      <c r="AL163" s="59"/>
      <c r="AM163" s="59"/>
      <c r="AN163" s="59"/>
      <c r="AO163" s="59"/>
      <c r="AP163" s="59"/>
      <c r="AQ163" s="59" t="s">
        <v>249</v>
      </c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>
        <v>9651.15</v>
      </c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>
        <f t="shared" si="6"/>
        <v>9651.15</v>
      </c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>
        <f t="shared" si="7"/>
        <v>-9651.15</v>
      </c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>
        <f t="shared" si="8"/>
        <v>-9651.15</v>
      </c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6"/>
    </row>
    <row r="164" spans="1:166" ht="36.4" customHeight="1" x14ac:dyDescent="0.2">
      <c r="A164" s="67" t="s">
        <v>250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8"/>
      <c r="AK164" s="58"/>
      <c r="AL164" s="59"/>
      <c r="AM164" s="59"/>
      <c r="AN164" s="59"/>
      <c r="AO164" s="59"/>
      <c r="AP164" s="59"/>
      <c r="AQ164" s="59" t="s">
        <v>251</v>
      </c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62">
        <v>303327</v>
      </c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>
        <v>303327</v>
      </c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>
        <f t="shared" si="6"/>
        <v>0</v>
      </c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>
        <f t="shared" si="7"/>
        <v>303327</v>
      </c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>
        <f t="shared" si="8"/>
        <v>303327</v>
      </c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6"/>
    </row>
    <row r="165" spans="1:166" ht="60.75" customHeight="1" x14ac:dyDescent="0.2">
      <c r="A165" s="67" t="s">
        <v>252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8"/>
      <c r="AK165" s="58"/>
      <c r="AL165" s="59"/>
      <c r="AM165" s="59"/>
      <c r="AN165" s="59"/>
      <c r="AO165" s="59"/>
      <c r="AP165" s="59"/>
      <c r="AQ165" s="59" t="s">
        <v>253</v>
      </c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>
        <v>125000</v>
      </c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>
        <f t="shared" si="6"/>
        <v>125000</v>
      </c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>
        <f t="shared" si="7"/>
        <v>-125000</v>
      </c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>
        <f t="shared" si="8"/>
        <v>-125000</v>
      </c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6"/>
    </row>
    <row r="166" spans="1:166" ht="24.2" customHeight="1" x14ac:dyDescent="0.2">
      <c r="A166" s="67" t="s">
        <v>232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8"/>
      <c r="AK166" s="58"/>
      <c r="AL166" s="59"/>
      <c r="AM166" s="59"/>
      <c r="AN166" s="59"/>
      <c r="AO166" s="59"/>
      <c r="AP166" s="59"/>
      <c r="AQ166" s="59" t="s">
        <v>254</v>
      </c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>
        <v>25817</v>
      </c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>
        <f t="shared" si="6"/>
        <v>25817</v>
      </c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>
        <f t="shared" si="7"/>
        <v>-25817</v>
      </c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>
        <f t="shared" si="8"/>
        <v>-25817</v>
      </c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6"/>
    </row>
    <row r="167" spans="1:166" ht="12.75" x14ac:dyDescent="0.2">
      <c r="A167" s="67" t="s">
        <v>200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8"/>
      <c r="AK167" s="58"/>
      <c r="AL167" s="59"/>
      <c r="AM167" s="59"/>
      <c r="AN167" s="59"/>
      <c r="AO167" s="59"/>
      <c r="AP167" s="59"/>
      <c r="AQ167" s="59" t="s">
        <v>255</v>
      </c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62">
        <v>-529593.18999999994</v>
      </c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>
        <v>-529593.18999999994</v>
      </c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>
        <v>1500</v>
      </c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>
        <f t="shared" si="6"/>
        <v>1500</v>
      </c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>
        <f t="shared" si="7"/>
        <v>-531093.18999999994</v>
      </c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>
        <f t="shared" si="8"/>
        <v>-531093.18999999994</v>
      </c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6"/>
    </row>
    <row r="168" spans="1:166" ht="12.75" x14ac:dyDescent="0.2">
      <c r="A168" s="67" t="s">
        <v>256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8"/>
      <c r="AK168" s="58"/>
      <c r="AL168" s="59"/>
      <c r="AM168" s="59"/>
      <c r="AN168" s="59"/>
      <c r="AO168" s="59"/>
      <c r="AP168" s="59"/>
      <c r="AQ168" s="59" t="s">
        <v>257</v>
      </c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>
        <v>10000</v>
      </c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>
        <f t="shared" si="6"/>
        <v>10000</v>
      </c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>
        <f t="shared" si="7"/>
        <v>-10000</v>
      </c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>
        <f t="shared" si="8"/>
        <v>-10000</v>
      </c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6"/>
    </row>
    <row r="169" spans="1:166" ht="12.75" x14ac:dyDescent="0.2">
      <c r="A169" s="67" t="s">
        <v>183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8"/>
      <c r="AK169" s="58"/>
      <c r="AL169" s="59"/>
      <c r="AM169" s="59"/>
      <c r="AN169" s="59"/>
      <c r="AO169" s="59"/>
      <c r="AP169" s="59"/>
      <c r="AQ169" s="59" t="s">
        <v>258</v>
      </c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>
        <v>78861.850000000006</v>
      </c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>
        <f t="shared" si="6"/>
        <v>78861.850000000006</v>
      </c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>
        <f t="shared" si="7"/>
        <v>-78861.850000000006</v>
      </c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>
        <f t="shared" si="8"/>
        <v>-78861.850000000006</v>
      </c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6"/>
    </row>
    <row r="170" spans="1:166" ht="24.2" customHeight="1" x14ac:dyDescent="0.2">
      <c r="A170" s="67" t="s">
        <v>187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8"/>
      <c r="AK170" s="58"/>
      <c r="AL170" s="59"/>
      <c r="AM170" s="59"/>
      <c r="AN170" s="59"/>
      <c r="AO170" s="59"/>
      <c r="AP170" s="59"/>
      <c r="AQ170" s="59" t="s">
        <v>259</v>
      </c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>
        <v>23816.18</v>
      </c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>
        <f t="shared" si="6"/>
        <v>23816.18</v>
      </c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>
        <f t="shared" si="7"/>
        <v>-23816.18</v>
      </c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>
        <f t="shared" si="8"/>
        <v>-23816.18</v>
      </c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6"/>
    </row>
    <row r="171" spans="1:166" ht="24.2" customHeight="1" x14ac:dyDescent="0.2">
      <c r="A171" s="67" t="s">
        <v>212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8"/>
      <c r="AK171" s="58"/>
      <c r="AL171" s="59"/>
      <c r="AM171" s="59"/>
      <c r="AN171" s="59"/>
      <c r="AO171" s="59"/>
      <c r="AP171" s="59"/>
      <c r="AQ171" s="59" t="s">
        <v>260</v>
      </c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>
        <v>2801.2</v>
      </c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>
        <f t="shared" si="6"/>
        <v>2801.2</v>
      </c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>
        <f t="shared" si="7"/>
        <v>-2801.2</v>
      </c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>
        <f t="shared" si="8"/>
        <v>-2801.2</v>
      </c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6"/>
    </row>
    <row r="172" spans="1:166" ht="12.75" x14ac:dyDescent="0.2">
      <c r="A172" s="67" t="s">
        <v>183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8"/>
      <c r="AK172" s="58"/>
      <c r="AL172" s="59"/>
      <c r="AM172" s="59"/>
      <c r="AN172" s="59"/>
      <c r="AO172" s="59"/>
      <c r="AP172" s="59"/>
      <c r="AQ172" s="59" t="s">
        <v>261</v>
      </c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>
        <v>120793.57</v>
      </c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>
        <f t="shared" si="6"/>
        <v>120793.57</v>
      </c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>
        <f t="shared" si="7"/>
        <v>-120793.57</v>
      </c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>
        <f t="shared" si="8"/>
        <v>-120793.57</v>
      </c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6"/>
    </row>
    <row r="173" spans="1:166" ht="24.2" customHeight="1" x14ac:dyDescent="0.2">
      <c r="A173" s="67" t="s">
        <v>185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8"/>
      <c r="AK173" s="58"/>
      <c r="AL173" s="59"/>
      <c r="AM173" s="59"/>
      <c r="AN173" s="59"/>
      <c r="AO173" s="59"/>
      <c r="AP173" s="59"/>
      <c r="AQ173" s="59" t="s">
        <v>262</v>
      </c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>
        <v>5201.3999999999996</v>
      </c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>
        <f t="shared" si="6"/>
        <v>5201.3999999999996</v>
      </c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>
        <f t="shared" si="7"/>
        <v>-5201.3999999999996</v>
      </c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>
        <f t="shared" si="8"/>
        <v>-5201.3999999999996</v>
      </c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6"/>
    </row>
    <row r="174" spans="1:166" ht="24.2" customHeight="1" x14ac:dyDescent="0.2">
      <c r="A174" s="67" t="s">
        <v>187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8"/>
      <c r="AK174" s="58"/>
      <c r="AL174" s="59"/>
      <c r="AM174" s="59"/>
      <c r="AN174" s="59"/>
      <c r="AO174" s="59"/>
      <c r="AP174" s="59"/>
      <c r="AQ174" s="59" t="s">
        <v>263</v>
      </c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>
        <v>29896.5</v>
      </c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>
        <f t="shared" ref="DX174:DX237" si="9">CH174+CX174+DK174</f>
        <v>29896.5</v>
      </c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>
        <f t="shared" ref="EK174:EK237" si="10">BC174-DX174</f>
        <v>-29896.5</v>
      </c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>
        <f t="shared" ref="EX174:EX237" si="11">BU174-DX174</f>
        <v>-29896.5</v>
      </c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6"/>
    </row>
    <row r="175" spans="1:166" ht="24.2" customHeight="1" x14ac:dyDescent="0.2">
      <c r="A175" s="67" t="s">
        <v>264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8"/>
      <c r="AK175" s="58"/>
      <c r="AL175" s="59"/>
      <c r="AM175" s="59"/>
      <c r="AN175" s="59"/>
      <c r="AO175" s="59"/>
      <c r="AP175" s="59"/>
      <c r="AQ175" s="59" t="s">
        <v>265</v>
      </c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62">
        <v>-14266</v>
      </c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>
        <v>-14266</v>
      </c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>
        <f t="shared" si="9"/>
        <v>0</v>
      </c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>
        <f t="shared" si="10"/>
        <v>-14266</v>
      </c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>
        <f t="shared" si="11"/>
        <v>-14266</v>
      </c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6"/>
    </row>
    <row r="176" spans="1:166" ht="24.2" customHeight="1" x14ac:dyDescent="0.2">
      <c r="A176" s="67" t="s">
        <v>266</v>
      </c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8"/>
      <c r="AK176" s="58"/>
      <c r="AL176" s="59"/>
      <c r="AM176" s="59"/>
      <c r="AN176" s="59"/>
      <c r="AO176" s="59"/>
      <c r="AP176" s="59"/>
      <c r="AQ176" s="59" t="s">
        <v>267</v>
      </c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62">
        <v>-13013</v>
      </c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>
        <v>-13013</v>
      </c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>
        <f t="shared" si="9"/>
        <v>0</v>
      </c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>
        <f t="shared" si="10"/>
        <v>-13013</v>
      </c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>
        <f t="shared" si="11"/>
        <v>-13013</v>
      </c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6"/>
    </row>
    <row r="177" spans="1:166" ht="12.75" x14ac:dyDescent="0.2">
      <c r="A177" s="67" t="s">
        <v>183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8"/>
      <c r="AK177" s="58"/>
      <c r="AL177" s="59"/>
      <c r="AM177" s="59"/>
      <c r="AN177" s="59"/>
      <c r="AO177" s="59"/>
      <c r="AP177" s="59"/>
      <c r="AQ177" s="59" t="s">
        <v>268</v>
      </c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>
        <v>50207.8</v>
      </c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>
        <f t="shared" si="9"/>
        <v>50207.8</v>
      </c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>
        <f t="shared" si="10"/>
        <v>-50207.8</v>
      </c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>
        <f t="shared" si="11"/>
        <v>-50207.8</v>
      </c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6"/>
    </row>
    <row r="178" spans="1:166" ht="24.2" customHeight="1" x14ac:dyDescent="0.2">
      <c r="A178" s="67" t="s">
        <v>187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8"/>
      <c r="AK178" s="58"/>
      <c r="AL178" s="59"/>
      <c r="AM178" s="59"/>
      <c r="AN178" s="59"/>
      <c r="AO178" s="59"/>
      <c r="AP178" s="59"/>
      <c r="AQ178" s="59" t="s">
        <v>269</v>
      </c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>
        <v>13954.77</v>
      </c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>
        <f t="shared" si="9"/>
        <v>13954.77</v>
      </c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>
        <f t="shared" si="10"/>
        <v>-13954.77</v>
      </c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>
        <f t="shared" si="11"/>
        <v>-13954.77</v>
      </c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6"/>
    </row>
    <row r="179" spans="1:166" ht="12.75" x14ac:dyDescent="0.2">
      <c r="A179" s="67" t="s">
        <v>194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8"/>
      <c r="AK179" s="58"/>
      <c r="AL179" s="59"/>
      <c r="AM179" s="59"/>
      <c r="AN179" s="59"/>
      <c r="AO179" s="59"/>
      <c r="AP179" s="59"/>
      <c r="AQ179" s="59" t="s">
        <v>270</v>
      </c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>
        <v>348345.75</v>
      </c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>
        <f t="shared" si="9"/>
        <v>348345.75</v>
      </c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>
        <f t="shared" si="10"/>
        <v>-348345.75</v>
      </c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>
        <f t="shared" si="11"/>
        <v>-348345.75</v>
      </c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6"/>
    </row>
    <row r="180" spans="1:166" ht="60.75" customHeight="1" x14ac:dyDescent="0.2">
      <c r="A180" s="67" t="s">
        <v>271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8"/>
      <c r="AK180" s="58"/>
      <c r="AL180" s="59"/>
      <c r="AM180" s="59"/>
      <c r="AN180" s="59"/>
      <c r="AO180" s="59"/>
      <c r="AP180" s="59"/>
      <c r="AQ180" s="59" t="s">
        <v>272</v>
      </c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>
        <v>492877.2</v>
      </c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>
        <f t="shared" si="9"/>
        <v>492877.2</v>
      </c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>
        <f t="shared" si="10"/>
        <v>-492877.2</v>
      </c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>
        <f t="shared" si="11"/>
        <v>-492877.2</v>
      </c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6"/>
    </row>
    <row r="181" spans="1:166" ht="24.2" customHeight="1" x14ac:dyDescent="0.2">
      <c r="A181" s="67" t="s">
        <v>212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8"/>
      <c r="AK181" s="58"/>
      <c r="AL181" s="59"/>
      <c r="AM181" s="59"/>
      <c r="AN181" s="59"/>
      <c r="AO181" s="59"/>
      <c r="AP181" s="59"/>
      <c r="AQ181" s="59" t="s">
        <v>273</v>
      </c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62">
        <v>384445.3</v>
      </c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>
        <v>384445.3</v>
      </c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>
        <v>393800</v>
      </c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>
        <f t="shared" si="9"/>
        <v>393800</v>
      </c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>
        <f t="shared" si="10"/>
        <v>-9354.7000000000116</v>
      </c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>
        <f t="shared" si="11"/>
        <v>-9354.7000000000116</v>
      </c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6"/>
    </row>
    <row r="182" spans="1:166" ht="12.75" x14ac:dyDescent="0.2">
      <c r="A182" s="67" t="s">
        <v>194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8"/>
      <c r="AK182" s="58"/>
      <c r="AL182" s="59"/>
      <c r="AM182" s="59"/>
      <c r="AN182" s="59"/>
      <c r="AO182" s="59"/>
      <c r="AP182" s="59"/>
      <c r="AQ182" s="59" t="s">
        <v>274</v>
      </c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>
        <v>640242.14</v>
      </c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>
        <f t="shared" si="9"/>
        <v>640242.14</v>
      </c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>
        <f t="shared" si="10"/>
        <v>-640242.14</v>
      </c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>
        <f t="shared" si="11"/>
        <v>-640242.14</v>
      </c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6"/>
    </row>
    <row r="183" spans="1:166" ht="24.2" customHeight="1" x14ac:dyDescent="0.2">
      <c r="A183" s="67" t="s">
        <v>196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8"/>
      <c r="AK183" s="58"/>
      <c r="AL183" s="59"/>
      <c r="AM183" s="59"/>
      <c r="AN183" s="59"/>
      <c r="AO183" s="59"/>
      <c r="AP183" s="59"/>
      <c r="AQ183" s="59" t="s">
        <v>275</v>
      </c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62">
        <v>30000</v>
      </c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>
        <v>30000</v>
      </c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>
        <v>102870</v>
      </c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>
        <f t="shared" si="9"/>
        <v>102870</v>
      </c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>
        <f t="shared" si="10"/>
        <v>-72870</v>
      </c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>
        <f t="shared" si="11"/>
        <v>-72870</v>
      </c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6"/>
    </row>
    <row r="184" spans="1:166" ht="24.2" customHeight="1" x14ac:dyDescent="0.2">
      <c r="A184" s="67" t="s">
        <v>276</v>
      </c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8"/>
      <c r="AK184" s="58"/>
      <c r="AL184" s="59"/>
      <c r="AM184" s="59"/>
      <c r="AN184" s="59"/>
      <c r="AO184" s="59"/>
      <c r="AP184" s="59"/>
      <c r="AQ184" s="59" t="s">
        <v>277</v>
      </c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62">
        <v>-119445.3</v>
      </c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>
        <v>-119445.3</v>
      </c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>
        <f t="shared" si="9"/>
        <v>0</v>
      </c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>
        <f t="shared" si="10"/>
        <v>-119445.3</v>
      </c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>
        <f t="shared" si="11"/>
        <v>-119445.3</v>
      </c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6"/>
    </row>
    <row r="185" spans="1:166" ht="36.4" customHeight="1" x14ac:dyDescent="0.2">
      <c r="A185" s="67" t="s">
        <v>250</v>
      </c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8"/>
      <c r="AK185" s="58"/>
      <c r="AL185" s="59"/>
      <c r="AM185" s="59"/>
      <c r="AN185" s="59"/>
      <c r="AO185" s="59"/>
      <c r="AP185" s="59"/>
      <c r="AQ185" s="59" t="s">
        <v>278</v>
      </c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>
        <v>565840</v>
      </c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>
        <f t="shared" si="9"/>
        <v>565840</v>
      </c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>
        <f t="shared" si="10"/>
        <v>-565840</v>
      </c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>
        <f t="shared" si="11"/>
        <v>-565840</v>
      </c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6"/>
    </row>
    <row r="186" spans="1:166" ht="48.6" customHeight="1" x14ac:dyDescent="0.2">
      <c r="A186" s="67" t="s">
        <v>279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8"/>
      <c r="AK186" s="58"/>
      <c r="AL186" s="59"/>
      <c r="AM186" s="59"/>
      <c r="AN186" s="59"/>
      <c r="AO186" s="59"/>
      <c r="AP186" s="59"/>
      <c r="AQ186" s="59" t="s">
        <v>280</v>
      </c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62">
        <v>250000</v>
      </c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>
        <v>250000</v>
      </c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>
        <v>1150000</v>
      </c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>
        <f t="shared" si="9"/>
        <v>1150000</v>
      </c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>
        <f t="shared" si="10"/>
        <v>-900000</v>
      </c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>
        <f t="shared" si="11"/>
        <v>-900000</v>
      </c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6"/>
    </row>
    <row r="187" spans="1:166" ht="12.75" x14ac:dyDescent="0.2">
      <c r="A187" s="67" t="s">
        <v>194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8"/>
      <c r="AK187" s="58"/>
      <c r="AL187" s="59"/>
      <c r="AM187" s="59"/>
      <c r="AN187" s="59"/>
      <c r="AO187" s="59"/>
      <c r="AP187" s="59"/>
      <c r="AQ187" s="59" t="s">
        <v>281</v>
      </c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62">
        <v>16959.509999999998</v>
      </c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>
        <v>16959.509999999998</v>
      </c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>
        <v>120310.06</v>
      </c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>
        <f t="shared" si="9"/>
        <v>120310.06</v>
      </c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>
        <f t="shared" si="10"/>
        <v>-103350.55</v>
      </c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>
        <f t="shared" si="11"/>
        <v>-103350.55</v>
      </c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6"/>
    </row>
    <row r="188" spans="1:166" ht="24.2" customHeight="1" x14ac:dyDescent="0.2">
      <c r="A188" s="67" t="s">
        <v>212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8"/>
      <c r="AK188" s="58"/>
      <c r="AL188" s="59"/>
      <c r="AM188" s="59"/>
      <c r="AN188" s="59"/>
      <c r="AO188" s="59"/>
      <c r="AP188" s="59"/>
      <c r="AQ188" s="59" t="s">
        <v>282</v>
      </c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62">
        <v>-0.61</v>
      </c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>
        <v>-0.61</v>
      </c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>
        <v>3379857.31</v>
      </c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>
        <f t="shared" si="9"/>
        <v>3379857.31</v>
      </c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>
        <f t="shared" si="10"/>
        <v>-3379857.92</v>
      </c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>
        <f t="shared" si="11"/>
        <v>-3379857.92</v>
      </c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6"/>
    </row>
    <row r="189" spans="1:166" ht="36.4" customHeight="1" x14ac:dyDescent="0.2">
      <c r="A189" s="67" t="s">
        <v>250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8"/>
      <c r="AK189" s="58"/>
      <c r="AL189" s="59"/>
      <c r="AM189" s="59"/>
      <c r="AN189" s="59"/>
      <c r="AO189" s="59"/>
      <c r="AP189" s="59"/>
      <c r="AQ189" s="59" t="s">
        <v>283</v>
      </c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62">
        <v>-0.61</v>
      </c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>
        <v>-0.61</v>
      </c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>
        <v>4607999.3899999997</v>
      </c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>
        <f t="shared" si="9"/>
        <v>4607999.3899999997</v>
      </c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>
        <f t="shared" si="10"/>
        <v>-4608000</v>
      </c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>
        <f t="shared" si="11"/>
        <v>-4608000</v>
      </c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6"/>
    </row>
    <row r="190" spans="1:166" ht="24.2" customHeight="1" x14ac:dyDescent="0.2">
      <c r="A190" s="67" t="s">
        <v>212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8"/>
      <c r="AK190" s="58"/>
      <c r="AL190" s="59"/>
      <c r="AM190" s="59"/>
      <c r="AN190" s="59"/>
      <c r="AO190" s="59"/>
      <c r="AP190" s="59"/>
      <c r="AQ190" s="59" t="s">
        <v>284</v>
      </c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62">
        <v>1754</v>
      </c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>
        <v>1754</v>
      </c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>
        <v>2346507</v>
      </c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>
        <f t="shared" si="9"/>
        <v>2346507</v>
      </c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>
        <f t="shared" si="10"/>
        <v>-2344753</v>
      </c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>
        <f t="shared" si="11"/>
        <v>-2344753</v>
      </c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6"/>
    </row>
    <row r="191" spans="1:166" ht="12.75" x14ac:dyDescent="0.2">
      <c r="A191" s="67" t="s">
        <v>194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8"/>
      <c r="AK191" s="58"/>
      <c r="AL191" s="59"/>
      <c r="AM191" s="59"/>
      <c r="AN191" s="59"/>
      <c r="AO191" s="59"/>
      <c r="AP191" s="59"/>
      <c r="AQ191" s="59" t="s">
        <v>285</v>
      </c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62">
        <v>328022.65999999997</v>
      </c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>
        <v>328022.65999999997</v>
      </c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>
        <v>328022.65999999997</v>
      </c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>
        <f t="shared" si="9"/>
        <v>328022.65999999997</v>
      </c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>
        <f t="shared" si="10"/>
        <v>0</v>
      </c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>
        <f t="shared" si="11"/>
        <v>0</v>
      </c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6"/>
    </row>
    <row r="192" spans="1:166" ht="24.2" customHeight="1" x14ac:dyDescent="0.2">
      <c r="A192" s="67" t="s">
        <v>276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8"/>
      <c r="AK192" s="58"/>
      <c r="AL192" s="59"/>
      <c r="AM192" s="59"/>
      <c r="AN192" s="59"/>
      <c r="AO192" s="59"/>
      <c r="AP192" s="59"/>
      <c r="AQ192" s="59" t="s">
        <v>286</v>
      </c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62">
        <v>1005</v>
      </c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>
        <v>1005</v>
      </c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>
        <v>1005</v>
      </c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>
        <f t="shared" si="9"/>
        <v>1005</v>
      </c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>
        <f t="shared" si="10"/>
        <v>0</v>
      </c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>
        <f t="shared" si="11"/>
        <v>0</v>
      </c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6"/>
    </row>
    <row r="193" spans="1:166" ht="24.2" customHeight="1" x14ac:dyDescent="0.2">
      <c r="A193" s="67" t="s">
        <v>266</v>
      </c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8"/>
      <c r="AK193" s="58"/>
      <c r="AL193" s="59"/>
      <c r="AM193" s="59"/>
      <c r="AN193" s="59"/>
      <c r="AO193" s="59"/>
      <c r="AP193" s="59"/>
      <c r="AQ193" s="59" t="s">
        <v>287</v>
      </c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62">
        <v>-2759</v>
      </c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>
        <v>-2759</v>
      </c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>
        <f t="shared" si="9"/>
        <v>0</v>
      </c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>
        <f t="shared" si="10"/>
        <v>-2759</v>
      </c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>
        <f t="shared" si="11"/>
        <v>-2759</v>
      </c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6"/>
    </row>
    <row r="194" spans="1:166" ht="24.2" customHeight="1" x14ac:dyDescent="0.2">
      <c r="A194" s="67" t="s">
        <v>288</v>
      </c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8"/>
      <c r="AK194" s="58"/>
      <c r="AL194" s="59"/>
      <c r="AM194" s="59"/>
      <c r="AN194" s="59"/>
      <c r="AO194" s="59"/>
      <c r="AP194" s="59"/>
      <c r="AQ194" s="59" t="s">
        <v>289</v>
      </c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>
        <v>1296663.48</v>
      </c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>
        <f t="shared" si="9"/>
        <v>1296663.48</v>
      </c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>
        <f t="shared" si="10"/>
        <v>-1296663.48</v>
      </c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>
        <f t="shared" si="11"/>
        <v>-1296663.48</v>
      </c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6"/>
    </row>
    <row r="195" spans="1:166" ht="36.4" customHeight="1" x14ac:dyDescent="0.2">
      <c r="A195" s="67" t="s">
        <v>250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8"/>
      <c r="AK195" s="58"/>
      <c r="AL195" s="59"/>
      <c r="AM195" s="59"/>
      <c r="AN195" s="59"/>
      <c r="AO195" s="59"/>
      <c r="AP195" s="59"/>
      <c r="AQ195" s="59" t="s">
        <v>290</v>
      </c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62">
        <v>328022.65999999997</v>
      </c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>
        <v>328022.65999999997</v>
      </c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>
        <v>373179.66</v>
      </c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>
        <f t="shared" si="9"/>
        <v>373179.66</v>
      </c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>
        <f t="shared" si="10"/>
        <v>-45157</v>
      </c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>
        <f t="shared" si="11"/>
        <v>-45157</v>
      </c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6"/>
    </row>
    <row r="196" spans="1:166" ht="12.75" x14ac:dyDescent="0.2">
      <c r="A196" s="67" t="s">
        <v>198</v>
      </c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8"/>
      <c r="AK196" s="58"/>
      <c r="AL196" s="59"/>
      <c r="AM196" s="59"/>
      <c r="AN196" s="59"/>
      <c r="AO196" s="59"/>
      <c r="AP196" s="59"/>
      <c r="AQ196" s="59" t="s">
        <v>291</v>
      </c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62">
        <v>395.82</v>
      </c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>
        <v>395.82</v>
      </c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>
        <v>16294.78</v>
      </c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>
        <f t="shared" si="9"/>
        <v>16294.78</v>
      </c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>
        <f t="shared" si="10"/>
        <v>-15898.960000000001</v>
      </c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>
        <f t="shared" si="11"/>
        <v>-15898.960000000001</v>
      </c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6"/>
    </row>
    <row r="197" spans="1:166" ht="24.2" customHeight="1" x14ac:dyDescent="0.2">
      <c r="A197" s="67" t="s">
        <v>212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8"/>
      <c r="AK197" s="58"/>
      <c r="AL197" s="59"/>
      <c r="AM197" s="59"/>
      <c r="AN197" s="59"/>
      <c r="AO197" s="59"/>
      <c r="AP197" s="59"/>
      <c r="AQ197" s="59" t="s">
        <v>292</v>
      </c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62">
        <v>88823.46</v>
      </c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>
        <v>88823.46</v>
      </c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>
        <v>1416417.47</v>
      </c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>
        <f t="shared" si="9"/>
        <v>1416417.47</v>
      </c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>
        <f t="shared" si="10"/>
        <v>-1327594.01</v>
      </c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>
        <f t="shared" si="11"/>
        <v>-1327594.01</v>
      </c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6"/>
    </row>
    <row r="198" spans="1:166" ht="12.75" x14ac:dyDescent="0.2">
      <c r="A198" s="67" t="s">
        <v>194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8"/>
      <c r="AK198" s="58"/>
      <c r="AL198" s="59"/>
      <c r="AM198" s="59"/>
      <c r="AN198" s="59"/>
      <c r="AO198" s="59"/>
      <c r="AP198" s="59"/>
      <c r="AQ198" s="59" t="s">
        <v>293</v>
      </c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62">
        <v>-752.21</v>
      </c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>
        <v>-752.21</v>
      </c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>
        <v>47131.9</v>
      </c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>
        <f t="shared" si="9"/>
        <v>47131.9</v>
      </c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>
        <f t="shared" si="10"/>
        <v>-47884.11</v>
      </c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>
        <f t="shared" si="11"/>
        <v>-47884.11</v>
      </c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6"/>
    </row>
    <row r="199" spans="1:166" ht="12.75" x14ac:dyDescent="0.2">
      <c r="A199" s="67" t="s">
        <v>215</v>
      </c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8"/>
      <c r="AK199" s="58"/>
      <c r="AL199" s="59"/>
      <c r="AM199" s="59"/>
      <c r="AN199" s="59"/>
      <c r="AO199" s="59"/>
      <c r="AP199" s="59"/>
      <c r="AQ199" s="59" t="s">
        <v>294</v>
      </c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62">
        <v>13726.39</v>
      </c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>
        <v>13726.39</v>
      </c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>
        <v>6333.99</v>
      </c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>
        <f t="shared" si="9"/>
        <v>6333.99</v>
      </c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>
        <f t="shared" si="10"/>
        <v>7392.4</v>
      </c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>
        <f t="shared" si="11"/>
        <v>7392.4</v>
      </c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6"/>
    </row>
    <row r="200" spans="1:166" ht="24.2" customHeight="1" x14ac:dyDescent="0.2">
      <c r="A200" s="67" t="s">
        <v>288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8"/>
      <c r="AK200" s="58"/>
      <c r="AL200" s="59"/>
      <c r="AM200" s="59"/>
      <c r="AN200" s="59"/>
      <c r="AO200" s="59"/>
      <c r="AP200" s="59"/>
      <c r="AQ200" s="59" t="s">
        <v>295</v>
      </c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62">
        <v>-244742.97</v>
      </c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>
        <v>-244742.97</v>
      </c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>
        <v>207600</v>
      </c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>
        <f t="shared" si="9"/>
        <v>207600</v>
      </c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>
        <f t="shared" si="10"/>
        <v>-452342.97</v>
      </c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>
        <f t="shared" si="11"/>
        <v>-452342.97</v>
      </c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6"/>
    </row>
    <row r="201" spans="1:166" ht="24.2" customHeight="1" x14ac:dyDescent="0.2">
      <c r="A201" s="67" t="s">
        <v>196</v>
      </c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8"/>
      <c r="AK201" s="58"/>
      <c r="AL201" s="59"/>
      <c r="AM201" s="59"/>
      <c r="AN201" s="59"/>
      <c r="AO201" s="59"/>
      <c r="AP201" s="59"/>
      <c r="AQ201" s="59" t="s">
        <v>296</v>
      </c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62">
        <v>23106.85</v>
      </c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>
        <v>23106.85</v>
      </c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>
        <v>37347</v>
      </c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>
        <f t="shared" si="9"/>
        <v>37347</v>
      </c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>
        <f t="shared" si="10"/>
        <v>-14240.150000000001</v>
      </c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>
        <f t="shared" si="11"/>
        <v>-14240.150000000001</v>
      </c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6"/>
    </row>
    <row r="202" spans="1:166" ht="24.2" customHeight="1" x14ac:dyDescent="0.2">
      <c r="A202" s="67" t="s">
        <v>276</v>
      </c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8"/>
      <c r="AK202" s="58"/>
      <c r="AL202" s="59"/>
      <c r="AM202" s="59"/>
      <c r="AN202" s="59"/>
      <c r="AO202" s="59"/>
      <c r="AP202" s="59"/>
      <c r="AQ202" s="59" t="s">
        <v>297</v>
      </c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62">
        <v>77751.83</v>
      </c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>
        <v>77751.83</v>
      </c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>
        <v>159587</v>
      </c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>
        <f t="shared" si="9"/>
        <v>159587</v>
      </c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>
        <f t="shared" si="10"/>
        <v>-81835.17</v>
      </c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>
        <f t="shared" si="11"/>
        <v>-81835.17</v>
      </c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6"/>
    </row>
    <row r="203" spans="1:166" ht="24.2" customHeight="1" x14ac:dyDescent="0.2">
      <c r="A203" s="67" t="s">
        <v>266</v>
      </c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8"/>
      <c r="AK203" s="58"/>
      <c r="AL203" s="59"/>
      <c r="AM203" s="59"/>
      <c r="AN203" s="59"/>
      <c r="AO203" s="59"/>
      <c r="AP203" s="59"/>
      <c r="AQ203" s="59" t="s">
        <v>298</v>
      </c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62">
        <v>-106294.22</v>
      </c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>
        <v>-106294.22</v>
      </c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>
        <v>13942</v>
      </c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>
        <f t="shared" si="9"/>
        <v>13942</v>
      </c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>
        <f t="shared" si="10"/>
        <v>-120236.22</v>
      </c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>
        <f t="shared" si="11"/>
        <v>-120236.22</v>
      </c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6"/>
    </row>
    <row r="204" spans="1:166" ht="12.75" x14ac:dyDescent="0.2">
      <c r="A204" s="67" t="s">
        <v>198</v>
      </c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8"/>
      <c r="AK204" s="58"/>
      <c r="AL204" s="59"/>
      <c r="AM204" s="59"/>
      <c r="AN204" s="59"/>
      <c r="AO204" s="59"/>
      <c r="AP204" s="59"/>
      <c r="AQ204" s="59" t="s">
        <v>299</v>
      </c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62">
        <v>-663852.37</v>
      </c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>
        <v>-663852.37</v>
      </c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>
        <v>1255946.27</v>
      </c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>
        <f t="shared" si="9"/>
        <v>1255946.27</v>
      </c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>
        <f t="shared" si="10"/>
        <v>-1919798.6400000001</v>
      </c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>
        <f t="shared" si="11"/>
        <v>-1919798.6400000001</v>
      </c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6"/>
    </row>
    <row r="205" spans="1:166" ht="24.2" customHeight="1" x14ac:dyDescent="0.2">
      <c r="A205" s="67" t="s">
        <v>288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8"/>
      <c r="AK205" s="58"/>
      <c r="AL205" s="59"/>
      <c r="AM205" s="59"/>
      <c r="AN205" s="59"/>
      <c r="AO205" s="59"/>
      <c r="AP205" s="59"/>
      <c r="AQ205" s="59" t="s">
        <v>300</v>
      </c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62">
        <v>-58256.85</v>
      </c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>
        <v>-58256.85</v>
      </c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>
        <f t="shared" si="9"/>
        <v>0</v>
      </c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>
        <f t="shared" si="10"/>
        <v>-58256.85</v>
      </c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>
        <f t="shared" si="11"/>
        <v>-58256.85</v>
      </c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6"/>
    </row>
    <row r="206" spans="1:166" ht="36.4" customHeight="1" x14ac:dyDescent="0.2">
      <c r="A206" s="67" t="s">
        <v>250</v>
      </c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8"/>
      <c r="AK206" s="58"/>
      <c r="AL206" s="59"/>
      <c r="AM206" s="59"/>
      <c r="AN206" s="59"/>
      <c r="AO206" s="59"/>
      <c r="AP206" s="59"/>
      <c r="AQ206" s="59" t="s">
        <v>301</v>
      </c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62">
        <v>2383.2800000000002</v>
      </c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>
        <v>2383.2800000000002</v>
      </c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>
        <v>2048441.91</v>
      </c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>
        <f t="shared" si="9"/>
        <v>2048441.91</v>
      </c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>
        <f t="shared" si="10"/>
        <v>-2046058.63</v>
      </c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>
        <f t="shared" si="11"/>
        <v>-2046058.63</v>
      </c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6"/>
    </row>
    <row r="207" spans="1:166" ht="48.6" customHeight="1" x14ac:dyDescent="0.2">
      <c r="A207" s="67" t="s">
        <v>279</v>
      </c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8"/>
      <c r="AK207" s="58"/>
      <c r="AL207" s="59"/>
      <c r="AM207" s="59"/>
      <c r="AN207" s="59"/>
      <c r="AO207" s="59"/>
      <c r="AP207" s="59"/>
      <c r="AQ207" s="59" t="s">
        <v>302</v>
      </c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62">
        <v>499600</v>
      </c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>
        <v>499600</v>
      </c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>
        <v>846000</v>
      </c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>
        <f t="shared" si="9"/>
        <v>846000</v>
      </c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>
        <f t="shared" si="10"/>
        <v>-346400</v>
      </c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>
        <f t="shared" si="11"/>
        <v>-346400</v>
      </c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6"/>
    </row>
    <row r="208" spans="1:166" ht="12.75" x14ac:dyDescent="0.2">
      <c r="A208" s="67" t="s">
        <v>183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8"/>
      <c r="AK208" s="58"/>
      <c r="AL208" s="59"/>
      <c r="AM208" s="59"/>
      <c r="AN208" s="59"/>
      <c r="AO208" s="59"/>
      <c r="AP208" s="59"/>
      <c r="AQ208" s="59" t="s">
        <v>303</v>
      </c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62">
        <v>323686.73</v>
      </c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>
        <v>323686.73</v>
      </c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>
        <f t="shared" si="9"/>
        <v>0</v>
      </c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>
        <f t="shared" si="10"/>
        <v>323686.73</v>
      </c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>
        <f t="shared" si="11"/>
        <v>323686.73</v>
      </c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6"/>
    </row>
    <row r="209" spans="1:166" ht="24.2" customHeight="1" x14ac:dyDescent="0.2">
      <c r="A209" s="67" t="s">
        <v>185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8"/>
      <c r="AK209" s="58"/>
      <c r="AL209" s="59"/>
      <c r="AM209" s="59"/>
      <c r="AN209" s="59"/>
      <c r="AO209" s="59"/>
      <c r="AP209" s="59"/>
      <c r="AQ209" s="59" t="s">
        <v>304</v>
      </c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62">
        <v>-323686.73</v>
      </c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>
        <v>-323686.73</v>
      </c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>
        <f t="shared" si="9"/>
        <v>0</v>
      </c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>
        <f t="shared" si="10"/>
        <v>-323686.73</v>
      </c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>
        <f t="shared" si="11"/>
        <v>-323686.73</v>
      </c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6"/>
    </row>
    <row r="210" spans="1:166" ht="24.2" customHeight="1" x14ac:dyDescent="0.2">
      <c r="A210" s="67" t="s">
        <v>204</v>
      </c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8"/>
      <c r="AK210" s="58"/>
      <c r="AL210" s="59"/>
      <c r="AM210" s="59"/>
      <c r="AN210" s="59"/>
      <c r="AO210" s="59"/>
      <c r="AP210" s="59"/>
      <c r="AQ210" s="59" t="s">
        <v>305</v>
      </c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62">
        <v>-20600</v>
      </c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>
        <v>-20600</v>
      </c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>
        <f t="shared" si="9"/>
        <v>0</v>
      </c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>
        <f t="shared" si="10"/>
        <v>-20600</v>
      </c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>
        <f t="shared" si="11"/>
        <v>-20600</v>
      </c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6"/>
    </row>
    <row r="211" spans="1:166" ht="12.75" x14ac:dyDescent="0.2">
      <c r="A211" s="67" t="s">
        <v>194</v>
      </c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8"/>
      <c r="AK211" s="58"/>
      <c r="AL211" s="59"/>
      <c r="AM211" s="59"/>
      <c r="AN211" s="59"/>
      <c r="AO211" s="59"/>
      <c r="AP211" s="59"/>
      <c r="AQ211" s="59" t="s">
        <v>306</v>
      </c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62">
        <v>-104414.54</v>
      </c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>
        <v>-104414.54</v>
      </c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>
        <f t="shared" si="9"/>
        <v>0</v>
      </c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>
        <f t="shared" si="10"/>
        <v>-104414.54</v>
      </c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>
        <f t="shared" si="11"/>
        <v>-104414.54</v>
      </c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6"/>
    </row>
    <row r="212" spans="1:166" ht="12.75" x14ac:dyDescent="0.2">
      <c r="A212" s="67" t="s">
        <v>198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8"/>
      <c r="AK212" s="58"/>
      <c r="AL212" s="59"/>
      <c r="AM212" s="59"/>
      <c r="AN212" s="59"/>
      <c r="AO212" s="59"/>
      <c r="AP212" s="59"/>
      <c r="AQ212" s="59" t="s">
        <v>307</v>
      </c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62">
        <v>71940.789999999994</v>
      </c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>
        <v>71940.789999999994</v>
      </c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>
        <f t="shared" si="9"/>
        <v>0</v>
      </c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>
        <f t="shared" si="10"/>
        <v>71940.789999999994</v>
      </c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>
        <f t="shared" si="11"/>
        <v>71940.789999999994</v>
      </c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6"/>
    </row>
    <row r="213" spans="1:166" ht="24.2" customHeight="1" x14ac:dyDescent="0.2">
      <c r="A213" s="67" t="s">
        <v>212</v>
      </c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8"/>
      <c r="AK213" s="58"/>
      <c r="AL213" s="59"/>
      <c r="AM213" s="59"/>
      <c r="AN213" s="59"/>
      <c r="AO213" s="59"/>
      <c r="AP213" s="59"/>
      <c r="AQ213" s="59" t="s">
        <v>308</v>
      </c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62">
        <v>-170250.49</v>
      </c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>
        <v>-170250.49</v>
      </c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>
        <f t="shared" si="9"/>
        <v>0</v>
      </c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>
        <f t="shared" si="10"/>
        <v>-170250.49</v>
      </c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>
        <f t="shared" si="11"/>
        <v>-170250.49</v>
      </c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6"/>
    </row>
    <row r="214" spans="1:166" ht="12.75" x14ac:dyDescent="0.2">
      <c r="A214" s="67" t="s">
        <v>194</v>
      </c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8"/>
      <c r="AK214" s="58"/>
      <c r="AL214" s="59"/>
      <c r="AM214" s="59"/>
      <c r="AN214" s="59"/>
      <c r="AO214" s="59"/>
      <c r="AP214" s="59"/>
      <c r="AQ214" s="59" t="s">
        <v>309</v>
      </c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62">
        <v>-635215.61</v>
      </c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>
        <v>-635215.61</v>
      </c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>
        <v>48360</v>
      </c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>
        <f t="shared" si="9"/>
        <v>48360</v>
      </c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>
        <f t="shared" si="10"/>
        <v>-683575.61</v>
      </c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>
        <f t="shared" si="11"/>
        <v>-683575.61</v>
      </c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6"/>
    </row>
    <row r="215" spans="1:166" ht="24.2" customHeight="1" x14ac:dyDescent="0.2">
      <c r="A215" s="67" t="s">
        <v>288</v>
      </c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8"/>
      <c r="AK215" s="58"/>
      <c r="AL215" s="59"/>
      <c r="AM215" s="59"/>
      <c r="AN215" s="59"/>
      <c r="AO215" s="59"/>
      <c r="AP215" s="59"/>
      <c r="AQ215" s="59" t="s">
        <v>310</v>
      </c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62">
        <v>-28674.7</v>
      </c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>
        <v>-28674.7</v>
      </c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>
        <f t="shared" si="9"/>
        <v>0</v>
      </c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>
        <f t="shared" si="10"/>
        <v>-28674.7</v>
      </c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>
        <f t="shared" si="11"/>
        <v>-28674.7</v>
      </c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6"/>
    </row>
    <row r="216" spans="1:166" ht="24.2" customHeight="1" x14ac:dyDescent="0.2">
      <c r="A216" s="67" t="s">
        <v>276</v>
      </c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8"/>
      <c r="AK216" s="58"/>
      <c r="AL216" s="59"/>
      <c r="AM216" s="59"/>
      <c r="AN216" s="59"/>
      <c r="AO216" s="59"/>
      <c r="AP216" s="59"/>
      <c r="AQ216" s="59" t="s">
        <v>311</v>
      </c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62">
        <v>-153728.94</v>
      </c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>
        <v>-153728.94</v>
      </c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>
        <f t="shared" si="9"/>
        <v>0</v>
      </c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>
        <f t="shared" si="10"/>
        <v>-153728.94</v>
      </c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>
        <f t="shared" si="11"/>
        <v>-153728.94</v>
      </c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6"/>
    </row>
    <row r="217" spans="1:166" ht="24.2" customHeight="1" x14ac:dyDescent="0.2">
      <c r="A217" s="67" t="s">
        <v>264</v>
      </c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8"/>
      <c r="AK217" s="58"/>
      <c r="AL217" s="59"/>
      <c r="AM217" s="59"/>
      <c r="AN217" s="59"/>
      <c r="AO217" s="59"/>
      <c r="AP217" s="59"/>
      <c r="AQ217" s="59" t="s">
        <v>312</v>
      </c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62">
        <v>-65420</v>
      </c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>
        <v>-65420</v>
      </c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>
        <f t="shared" si="9"/>
        <v>0</v>
      </c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>
        <f t="shared" si="10"/>
        <v>-65420</v>
      </c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>
        <f t="shared" si="11"/>
        <v>-65420</v>
      </c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6"/>
    </row>
    <row r="218" spans="1:166" ht="24.2" customHeight="1" x14ac:dyDescent="0.2">
      <c r="A218" s="67" t="s">
        <v>218</v>
      </c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8"/>
      <c r="AK218" s="58"/>
      <c r="AL218" s="59"/>
      <c r="AM218" s="59"/>
      <c r="AN218" s="59"/>
      <c r="AO218" s="59"/>
      <c r="AP218" s="59"/>
      <c r="AQ218" s="59" t="s">
        <v>313</v>
      </c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62">
        <v>16275.92</v>
      </c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>
        <v>16275.92</v>
      </c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>
        <f t="shared" si="9"/>
        <v>0</v>
      </c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>
        <f t="shared" si="10"/>
        <v>16275.92</v>
      </c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>
        <f t="shared" si="11"/>
        <v>16275.92</v>
      </c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6"/>
    </row>
    <row r="219" spans="1:166" ht="12.75" x14ac:dyDescent="0.2">
      <c r="A219" s="67" t="s">
        <v>198</v>
      </c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8"/>
      <c r="AK219" s="58"/>
      <c r="AL219" s="59"/>
      <c r="AM219" s="59"/>
      <c r="AN219" s="59"/>
      <c r="AO219" s="59"/>
      <c r="AP219" s="59"/>
      <c r="AQ219" s="59" t="s">
        <v>314</v>
      </c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62">
        <v>1366364.32</v>
      </c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>
        <v>1366364.32</v>
      </c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>
        <f t="shared" si="9"/>
        <v>0</v>
      </c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>
        <f t="shared" si="10"/>
        <v>1366364.32</v>
      </c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>
        <f t="shared" si="11"/>
        <v>1366364.32</v>
      </c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6"/>
    </row>
    <row r="220" spans="1:166" ht="36.4" customHeight="1" x14ac:dyDescent="0.2">
      <c r="A220" s="67" t="s">
        <v>315</v>
      </c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8"/>
      <c r="AK220" s="58"/>
      <c r="AL220" s="59"/>
      <c r="AM220" s="59"/>
      <c r="AN220" s="59"/>
      <c r="AO220" s="59"/>
      <c r="AP220" s="59"/>
      <c r="AQ220" s="59" t="s">
        <v>316</v>
      </c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62">
        <v>-2236562.0099999998</v>
      </c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>
        <v>-2236562.0099999998</v>
      </c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>
        <v>-15725305.85</v>
      </c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>
        <f t="shared" si="9"/>
        <v>-15725305.85</v>
      </c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>
        <f t="shared" si="10"/>
        <v>13488743.84</v>
      </c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>
        <f t="shared" si="11"/>
        <v>13488743.84</v>
      </c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6"/>
    </row>
    <row r="221" spans="1:166" ht="36.4" customHeight="1" x14ac:dyDescent="0.2">
      <c r="A221" s="67" t="s">
        <v>315</v>
      </c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8"/>
      <c r="AK221" s="58"/>
      <c r="AL221" s="59"/>
      <c r="AM221" s="59"/>
      <c r="AN221" s="59"/>
      <c r="AO221" s="59"/>
      <c r="AP221" s="59"/>
      <c r="AQ221" s="59" t="s">
        <v>317</v>
      </c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>
        <v>-790516.63</v>
      </c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>
        <f t="shared" si="9"/>
        <v>-790516.63</v>
      </c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>
        <f t="shared" si="10"/>
        <v>790516.63</v>
      </c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>
        <f t="shared" si="11"/>
        <v>790516.63</v>
      </c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6"/>
    </row>
    <row r="222" spans="1:166" ht="12.75" x14ac:dyDescent="0.2">
      <c r="A222" s="67" t="s">
        <v>200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8"/>
      <c r="AK222" s="58"/>
      <c r="AL222" s="59"/>
      <c r="AM222" s="59"/>
      <c r="AN222" s="59"/>
      <c r="AO222" s="59"/>
      <c r="AP222" s="59"/>
      <c r="AQ222" s="59" t="s">
        <v>318</v>
      </c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62">
        <v>-47996</v>
      </c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>
        <v>-47996</v>
      </c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>
        <f t="shared" si="9"/>
        <v>0</v>
      </c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>
        <f t="shared" si="10"/>
        <v>-47996</v>
      </c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>
        <f t="shared" si="11"/>
        <v>-47996</v>
      </c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6"/>
    </row>
    <row r="223" spans="1:166" ht="12.75" x14ac:dyDescent="0.2">
      <c r="A223" s="67" t="s">
        <v>183</v>
      </c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8"/>
      <c r="AK223" s="58"/>
      <c r="AL223" s="59"/>
      <c r="AM223" s="59"/>
      <c r="AN223" s="59"/>
      <c r="AO223" s="59"/>
      <c r="AP223" s="59"/>
      <c r="AQ223" s="59" t="s">
        <v>319</v>
      </c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62">
        <v>244825.62</v>
      </c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>
        <v>244825.62</v>
      </c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>
        <f t="shared" si="9"/>
        <v>0</v>
      </c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>
        <f t="shared" si="10"/>
        <v>244825.62</v>
      </c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>
        <f t="shared" si="11"/>
        <v>244825.62</v>
      </c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6"/>
    </row>
    <row r="224" spans="1:166" ht="24.2" customHeight="1" x14ac:dyDescent="0.2">
      <c r="A224" s="67" t="s">
        <v>185</v>
      </c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8"/>
      <c r="AK224" s="58"/>
      <c r="AL224" s="59"/>
      <c r="AM224" s="59"/>
      <c r="AN224" s="59"/>
      <c r="AO224" s="59"/>
      <c r="AP224" s="59"/>
      <c r="AQ224" s="59" t="s">
        <v>320</v>
      </c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62">
        <v>-236200.62</v>
      </c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>
        <v>-236200.62</v>
      </c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>
        <f t="shared" si="9"/>
        <v>0</v>
      </c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>
        <f t="shared" si="10"/>
        <v>-236200.62</v>
      </c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>
        <f t="shared" si="11"/>
        <v>-236200.62</v>
      </c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6"/>
    </row>
    <row r="225" spans="1:166" ht="24.2" customHeight="1" x14ac:dyDescent="0.2">
      <c r="A225" s="67" t="s">
        <v>204</v>
      </c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8"/>
      <c r="AK225" s="58"/>
      <c r="AL225" s="59"/>
      <c r="AM225" s="59"/>
      <c r="AN225" s="59"/>
      <c r="AO225" s="59"/>
      <c r="AP225" s="59"/>
      <c r="AQ225" s="59" t="s">
        <v>321</v>
      </c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62">
        <v>-33283.199999999997</v>
      </c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>
        <v>-33283.199999999997</v>
      </c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>
        <f t="shared" si="9"/>
        <v>0</v>
      </c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>
        <f t="shared" si="10"/>
        <v>-33283.199999999997</v>
      </c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>
        <f t="shared" si="11"/>
        <v>-33283.199999999997</v>
      </c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6"/>
    </row>
    <row r="226" spans="1:166" ht="12.75" x14ac:dyDescent="0.2">
      <c r="A226" s="67" t="s">
        <v>194</v>
      </c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8"/>
      <c r="AK226" s="58"/>
      <c r="AL226" s="59"/>
      <c r="AM226" s="59"/>
      <c r="AN226" s="59"/>
      <c r="AO226" s="59"/>
      <c r="AP226" s="59"/>
      <c r="AQ226" s="59" t="s">
        <v>322</v>
      </c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62">
        <v>-64479.61</v>
      </c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>
        <v>-64479.61</v>
      </c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>
        <f t="shared" si="9"/>
        <v>0</v>
      </c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>
        <f t="shared" si="10"/>
        <v>-64479.61</v>
      </c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>
        <f t="shared" si="11"/>
        <v>-64479.61</v>
      </c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6"/>
    </row>
    <row r="227" spans="1:166" ht="24.2" customHeight="1" x14ac:dyDescent="0.2">
      <c r="A227" s="67" t="s">
        <v>187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8"/>
      <c r="AK227" s="58"/>
      <c r="AL227" s="59"/>
      <c r="AM227" s="59"/>
      <c r="AN227" s="59"/>
      <c r="AO227" s="59"/>
      <c r="AP227" s="59"/>
      <c r="AQ227" s="59" t="s">
        <v>323</v>
      </c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62">
        <v>2604.75</v>
      </c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>
        <v>2604.75</v>
      </c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>
        <f t="shared" si="9"/>
        <v>0</v>
      </c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>
        <f t="shared" si="10"/>
        <v>2604.75</v>
      </c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>
        <f t="shared" si="11"/>
        <v>2604.75</v>
      </c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6"/>
    </row>
    <row r="228" spans="1:166" ht="24.2" customHeight="1" x14ac:dyDescent="0.2">
      <c r="A228" s="67" t="s">
        <v>212</v>
      </c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8"/>
      <c r="AK228" s="58"/>
      <c r="AL228" s="59"/>
      <c r="AM228" s="59"/>
      <c r="AN228" s="59"/>
      <c r="AO228" s="59"/>
      <c r="AP228" s="59"/>
      <c r="AQ228" s="59" t="s">
        <v>324</v>
      </c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62">
        <v>-20647.080000000002</v>
      </c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>
        <v>-20647.080000000002</v>
      </c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>
        <f t="shared" si="9"/>
        <v>0</v>
      </c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>
        <f t="shared" si="10"/>
        <v>-20647.080000000002</v>
      </c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>
        <f t="shared" si="11"/>
        <v>-20647.080000000002</v>
      </c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6"/>
    </row>
    <row r="229" spans="1:166" ht="12.75" x14ac:dyDescent="0.2">
      <c r="A229" s="67" t="s">
        <v>192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8"/>
      <c r="AK229" s="58"/>
      <c r="AL229" s="59"/>
      <c r="AM229" s="59"/>
      <c r="AN229" s="59"/>
      <c r="AO229" s="59"/>
      <c r="AP229" s="59"/>
      <c r="AQ229" s="59" t="s">
        <v>325</v>
      </c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62">
        <v>-896.69</v>
      </c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>
        <v>-896.69</v>
      </c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>
        <f t="shared" si="9"/>
        <v>0</v>
      </c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>
        <f t="shared" si="10"/>
        <v>-896.69</v>
      </c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>
        <f t="shared" si="11"/>
        <v>-896.69</v>
      </c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6"/>
    </row>
    <row r="230" spans="1:166" ht="12.75" x14ac:dyDescent="0.2">
      <c r="A230" s="67" t="s">
        <v>209</v>
      </c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8"/>
      <c r="AK230" s="58"/>
      <c r="AL230" s="59"/>
      <c r="AM230" s="59"/>
      <c r="AN230" s="59"/>
      <c r="AO230" s="59"/>
      <c r="AP230" s="59"/>
      <c r="AQ230" s="59" t="s">
        <v>326</v>
      </c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62">
        <v>-11818.94</v>
      </c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>
        <v>-11818.94</v>
      </c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>
        <f t="shared" si="9"/>
        <v>0</v>
      </c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>
        <f t="shared" si="10"/>
        <v>-11818.94</v>
      </c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>
        <f t="shared" si="11"/>
        <v>-11818.94</v>
      </c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6"/>
    </row>
    <row r="231" spans="1:166" ht="12.75" x14ac:dyDescent="0.2">
      <c r="A231" s="67" t="s">
        <v>198</v>
      </c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8"/>
      <c r="AK231" s="58"/>
      <c r="AL231" s="59"/>
      <c r="AM231" s="59"/>
      <c r="AN231" s="59"/>
      <c r="AO231" s="59"/>
      <c r="AP231" s="59"/>
      <c r="AQ231" s="59" t="s">
        <v>327</v>
      </c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62">
        <v>-24990.84</v>
      </c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>
        <v>-24990.84</v>
      </c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>
        <f t="shared" si="9"/>
        <v>0</v>
      </c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>
        <f t="shared" si="10"/>
        <v>-24990.84</v>
      </c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>
        <f t="shared" si="11"/>
        <v>-24990.84</v>
      </c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6"/>
    </row>
    <row r="232" spans="1:166" ht="24.2" customHeight="1" x14ac:dyDescent="0.2">
      <c r="A232" s="67" t="s">
        <v>212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8"/>
      <c r="AK232" s="58"/>
      <c r="AL232" s="59"/>
      <c r="AM232" s="59"/>
      <c r="AN232" s="59"/>
      <c r="AO232" s="59"/>
      <c r="AP232" s="59"/>
      <c r="AQ232" s="59" t="s">
        <v>328</v>
      </c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62">
        <v>-44227.43</v>
      </c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>
        <v>-44227.43</v>
      </c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>
        <f t="shared" si="9"/>
        <v>0</v>
      </c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>
        <f t="shared" si="10"/>
        <v>-44227.43</v>
      </c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>
        <f t="shared" si="11"/>
        <v>-44227.43</v>
      </c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6"/>
    </row>
    <row r="233" spans="1:166" ht="12.75" x14ac:dyDescent="0.2">
      <c r="A233" s="67" t="s">
        <v>194</v>
      </c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8"/>
      <c r="AK233" s="58"/>
      <c r="AL233" s="59"/>
      <c r="AM233" s="59"/>
      <c r="AN233" s="59"/>
      <c r="AO233" s="59"/>
      <c r="AP233" s="59"/>
      <c r="AQ233" s="59" t="s">
        <v>329</v>
      </c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62">
        <v>-270182.17</v>
      </c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>
        <v>-270182.17</v>
      </c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>
        <f t="shared" si="9"/>
        <v>0</v>
      </c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>
        <f t="shared" si="10"/>
        <v>-270182.17</v>
      </c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>
        <f t="shared" si="11"/>
        <v>-270182.17</v>
      </c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6"/>
    </row>
    <row r="234" spans="1:166" ht="24.2" customHeight="1" x14ac:dyDescent="0.2">
      <c r="A234" s="67" t="s">
        <v>330</v>
      </c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8"/>
      <c r="AK234" s="58"/>
      <c r="AL234" s="59"/>
      <c r="AM234" s="59"/>
      <c r="AN234" s="59"/>
      <c r="AO234" s="59"/>
      <c r="AP234" s="59"/>
      <c r="AQ234" s="59" t="s">
        <v>331</v>
      </c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62">
        <v>237500</v>
      </c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>
        <v>237500</v>
      </c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>
        <f t="shared" si="9"/>
        <v>0</v>
      </c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>
        <f t="shared" si="10"/>
        <v>237500</v>
      </c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>
        <f t="shared" si="11"/>
        <v>237500</v>
      </c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6"/>
    </row>
    <row r="235" spans="1:166" ht="24.2" customHeight="1" x14ac:dyDescent="0.2">
      <c r="A235" s="67" t="s">
        <v>288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8"/>
      <c r="AK235" s="58"/>
      <c r="AL235" s="59"/>
      <c r="AM235" s="59"/>
      <c r="AN235" s="59"/>
      <c r="AO235" s="59"/>
      <c r="AP235" s="59"/>
      <c r="AQ235" s="59" t="s">
        <v>332</v>
      </c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62">
        <v>866898.43</v>
      </c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>
        <v>866898.43</v>
      </c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>
        <f t="shared" si="9"/>
        <v>0</v>
      </c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>
        <f t="shared" si="10"/>
        <v>866898.43</v>
      </c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>
        <f t="shared" si="11"/>
        <v>866898.43</v>
      </c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6"/>
    </row>
    <row r="236" spans="1:166" ht="36.4" customHeight="1" x14ac:dyDescent="0.2">
      <c r="A236" s="67" t="s">
        <v>333</v>
      </c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8"/>
      <c r="AK236" s="58"/>
      <c r="AL236" s="59"/>
      <c r="AM236" s="59"/>
      <c r="AN236" s="59"/>
      <c r="AO236" s="59"/>
      <c r="AP236" s="59"/>
      <c r="AQ236" s="59" t="s">
        <v>334</v>
      </c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62">
        <v>-56005.36</v>
      </c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>
        <v>-56005.36</v>
      </c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>
        <f t="shared" si="9"/>
        <v>0</v>
      </c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>
        <f t="shared" si="10"/>
        <v>-56005.36</v>
      </c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>
        <f t="shared" si="11"/>
        <v>-56005.36</v>
      </c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6"/>
    </row>
    <row r="237" spans="1:166" ht="24.2" customHeight="1" x14ac:dyDescent="0.2">
      <c r="A237" s="67" t="s">
        <v>276</v>
      </c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8"/>
      <c r="AK237" s="58"/>
      <c r="AL237" s="59"/>
      <c r="AM237" s="59"/>
      <c r="AN237" s="59"/>
      <c r="AO237" s="59"/>
      <c r="AP237" s="59"/>
      <c r="AQ237" s="59" t="s">
        <v>335</v>
      </c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62">
        <v>-109388.11</v>
      </c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>
        <v>-109388.11</v>
      </c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>
        <f t="shared" si="9"/>
        <v>0</v>
      </c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>
        <f t="shared" si="10"/>
        <v>-109388.11</v>
      </c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>
        <f t="shared" si="11"/>
        <v>-109388.11</v>
      </c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6"/>
    </row>
    <row r="238" spans="1:166" ht="24.2" customHeight="1" x14ac:dyDescent="0.2">
      <c r="A238" s="67" t="s">
        <v>218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8"/>
      <c r="AK238" s="58"/>
      <c r="AL238" s="59"/>
      <c r="AM238" s="59"/>
      <c r="AN238" s="59"/>
      <c r="AO238" s="59"/>
      <c r="AP238" s="59"/>
      <c r="AQ238" s="59" t="s">
        <v>336</v>
      </c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62">
        <v>-131565.34</v>
      </c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>
        <v>-131565.34</v>
      </c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>
        <f t="shared" ref="DX238:DX301" si="12">CH238+CX238+DK238</f>
        <v>0</v>
      </c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>
        <f t="shared" ref="EK238:EK301" si="13">BC238-DX238</f>
        <v>-131565.34</v>
      </c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>
        <f t="shared" ref="EX238:EX301" si="14">BU238-DX238</f>
        <v>-131565.34</v>
      </c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6"/>
    </row>
    <row r="239" spans="1:166" ht="12.75" x14ac:dyDescent="0.2">
      <c r="A239" s="67" t="s">
        <v>198</v>
      </c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8"/>
      <c r="AK239" s="58"/>
      <c r="AL239" s="59"/>
      <c r="AM239" s="59"/>
      <c r="AN239" s="59"/>
      <c r="AO239" s="59"/>
      <c r="AP239" s="59"/>
      <c r="AQ239" s="59" t="s">
        <v>337</v>
      </c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62">
        <v>1238094.28</v>
      </c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>
        <v>1238094.28</v>
      </c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>
        <f t="shared" si="12"/>
        <v>0</v>
      </c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>
        <f t="shared" si="13"/>
        <v>1238094.28</v>
      </c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>
        <f t="shared" si="14"/>
        <v>1238094.28</v>
      </c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6"/>
    </row>
    <row r="240" spans="1:166" ht="36.4" customHeight="1" x14ac:dyDescent="0.2">
      <c r="A240" s="67" t="s">
        <v>315</v>
      </c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8"/>
      <c r="AK240" s="58"/>
      <c r="AL240" s="59"/>
      <c r="AM240" s="59"/>
      <c r="AN240" s="59"/>
      <c r="AO240" s="59"/>
      <c r="AP240" s="59"/>
      <c r="AQ240" s="59" t="s">
        <v>338</v>
      </c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62">
        <v>1440520.88</v>
      </c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>
        <v>1440520.88</v>
      </c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>
        <v>-12093723.390000001</v>
      </c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>
        <f t="shared" si="12"/>
        <v>-12093723.390000001</v>
      </c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>
        <f t="shared" si="13"/>
        <v>13534244.27</v>
      </c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>
        <f t="shared" si="14"/>
        <v>13534244.27</v>
      </c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6"/>
    </row>
    <row r="241" spans="1:166" ht="36.4" customHeight="1" x14ac:dyDescent="0.2">
      <c r="A241" s="67" t="s">
        <v>315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8"/>
      <c r="AK241" s="58"/>
      <c r="AL241" s="59"/>
      <c r="AM241" s="59"/>
      <c r="AN241" s="59"/>
      <c r="AO241" s="59"/>
      <c r="AP241" s="59"/>
      <c r="AQ241" s="59" t="s">
        <v>339</v>
      </c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62">
        <v>11229.75</v>
      </c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>
        <v>11229.75</v>
      </c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>
        <v>-1404192.35</v>
      </c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>
        <f t="shared" si="12"/>
        <v>-1404192.35</v>
      </c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>
        <f t="shared" si="13"/>
        <v>1415422.1</v>
      </c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>
        <f t="shared" si="14"/>
        <v>1415422.1</v>
      </c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6"/>
    </row>
    <row r="242" spans="1:166" ht="36.4" customHeight="1" x14ac:dyDescent="0.2">
      <c r="A242" s="67" t="s">
        <v>315</v>
      </c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8"/>
      <c r="AK242" s="58"/>
      <c r="AL242" s="59"/>
      <c r="AM242" s="59"/>
      <c r="AN242" s="59"/>
      <c r="AO242" s="59"/>
      <c r="AP242" s="59"/>
      <c r="AQ242" s="59" t="s">
        <v>340</v>
      </c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62">
        <v>117672.06</v>
      </c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>
        <v>117672.06</v>
      </c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>
        <v>221981.79</v>
      </c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>
        <f t="shared" si="12"/>
        <v>221981.79</v>
      </c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>
        <f t="shared" si="13"/>
        <v>-104309.73000000001</v>
      </c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>
        <f t="shared" si="14"/>
        <v>-104309.73000000001</v>
      </c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6"/>
    </row>
    <row r="243" spans="1:166" ht="36.4" customHeight="1" x14ac:dyDescent="0.2">
      <c r="A243" s="67" t="s">
        <v>315</v>
      </c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8"/>
      <c r="AK243" s="58"/>
      <c r="AL243" s="59"/>
      <c r="AM243" s="59"/>
      <c r="AN243" s="59"/>
      <c r="AO243" s="59"/>
      <c r="AP243" s="59"/>
      <c r="AQ243" s="59" t="s">
        <v>341</v>
      </c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>
        <v>-31944.2</v>
      </c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>
        <f t="shared" si="12"/>
        <v>-31944.2</v>
      </c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>
        <f t="shared" si="13"/>
        <v>31944.2</v>
      </c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>
        <f t="shared" si="14"/>
        <v>31944.2</v>
      </c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6"/>
    </row>
    <row r="244" spans="1:166" ht="12.75" x14ac:dyDescent="0.2">
      <c r="A244" s="67" t="s">
        <v>200</v>
      </c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8"/>
      <c r="AK244" s="58"/>
      <c r="AL244" s="59"/>
      <c r="AM244" s="59"/>
      <c r="AN244" s="59"/>
      <c r="AO244" s="59"/>
      <c r="AP244" s="59"/>
      <c r="AQ244" s="59" t="s">
        <v>342</v>
      </c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62">
        <v>577589.18999999994</v>
      </c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>
        <v>577589.18999999994</v>
      </c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>
        <f t="shared" si="12"/>
        <v>0</v>
      </c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>
        <f t="shared" si="13"/>
        <v>577589.18999999994</v>
      </c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>
        <f t="shared" si="14"/>
        <v>577589.18999999994</v>
      </c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6"/>
    </row>
    <row r="245" spans="1:166" ht="12.75" x14ac:dyDescent="0.2">
      <c r="A245" s="67" t="s">
        <v>200</v>
      </c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8"/>
      <c r="AK245" s="58"/>
      <c r="AL245" s="59"/>
      <c r="AM245" s="59"/>
      <c r="AN245" s="59"/>
      <c r="AO245" s="59"/>
      <c r="AP245" s="59"/>
      <c r="AQ245" s="59" t="s">
        <v>343</v>
      </c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62">
        <v>-16815</v>
      </c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>
        <v>-16815</v>
      </c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>
        <f t="shared" si="12"/>
        <v>0</v>
      </c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>
        <f t="shared" si="13"/>
        <v>-16815</v>
      </c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>
        <f t="shared" si="14"/>
        <v>-16815</v>
      </c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6"/>
    </row>
    <row r="246" spans="1:166" ht="12.75" x14ac:dyDescent="0.2">
      <c r="A246" s="67" t="s">
        <v>183</v>
      </c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8"/>
      <c r="AK246" s="58"/>
      <c r="AL246" s="59"/>
      <c r="AM246" s="59"/>
      <c r="AN246" s="59"/>
      <c r="AO246" s="59"/>
      <c r="AP246" s="59"/>
      <c r="AQ246" s="59" t="s">
        <v>344</v>
      </c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62">
        <v>73336</v>
      </c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>
        <v>73336</v>
      </c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>
        <f t="shared" si="12"/>
        <v>0</v>
      </c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>
        <f t="shared" si="13"/>
        <v>73336</v>
      </c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>
        <f t="shared" si="14"/>
        <v>73336</v>
      </c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6"/>
    </row>
    <row r="247" spans="1:166" ht="24.2" customHeight="1" x14ac:dyDescent="0.2">
      <c r="A247" s="67" t="s">
        <v>187</v>
      </c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8"/>
      <c r="AK247" s="58"/>
      <c r="AL247" s="59"/>
      <c r="AM247" s="59"/>
      <c r="AN247" s="59"/>
      <c r="AO247" s="59"/>
      <c r="AP247" s="59"/>
      <c r="AQ247" s="59" t="s">
        <v>345</v>
      </c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62">
        <v>31947.52</v>
      </c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>
        <v>31947.52</v>
      </c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>
        <f t="shared" si="12"/>
        <v>0</v>
      </c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>
        <f t="shared" si="13"/>
        <v>31947.52</v>
      </c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>
        <f t="shared" si="14"/>
        <v>31947.52</v>
      </c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6"/>
    </row>
    <row r="248" spans="1:166" ht="12.75" x14ac:dyDescent="0.2">
      <c r="A248" s="67" t="s">
        <v>209</v>
      </c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8"/>
      <c r="AK248" s="58"/>
      <c r="AL248" s="59"/>
      <c r="AM248" s="59"/>
      <c r="AN248" s="59"/>
      <c r="AO248" s="59"/>
      <c r="AP248" s="59"/>
      <c r="AQ248" s="59" t="s">
        <v>346</v>
      </c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62">
        <v>5550</v>
      </c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>
        <v>5550</v>
      </c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>
        <f t="shared" si="12"/>
        <v>0</v>
      </c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>
        <f t="shared" si="13"/>
        <v>5550</v>
      </c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>
        <f t="shared" si="14"/>
        <v>5550</v>
      </c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6"/>
    </row>
    <row r="249" spans="1:166" ht="24.2" customHeight="1" x14ac:dyDescent="0.2">
      <c r="A249" s="67" t="s">
        <v>288</v>
      </c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8"/>
      <c r="AK249" s="58"/>
      <c r="AL249" s="59"/>
      <c r="AM249" s="59"/>
      <c r="AN249" s="59"/>
      <c r="AO249" s="59"/>
      <c r="AP249" s="59"/>
      <c r="AQ249" s="59" t="s">
        <v>347</v>
      </c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62">
        <v>140620</v>
      </c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>
        <v>140620</v>
      </c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>
        <f t="shared" si="12"/>
        <v>0</v>
      </c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>
        <f t="shared" si="13"/>
        <v>140620</v>
      </c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>
        <f t="shared" si="14"/>
        <v>140620</v>
      </c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6"/>
    </row>
    <row r="250" spans="1:166" ht="24.2" customHeight="1" x14ac:dyDescent="0.2">
      <c r="A250" s="67" t="s">
        <v>276</v>
      </c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8"/>
      <c r="AK250" s="58"/>
      <c r="AL250" s="59"/>
      <c r="AM250" s="59"/>
      <c r="AN250" s="59"/>
      <c r="AO250" s="59"/>
      <c r="AP250" s="59"/>
      <c r="AQ250" s="59" t="s">
        <v>348</v>
      </c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62">
        <v>-16630</v>
      </c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>
        <v>-16630</v>
      </c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>
        <f t="shared" si="12"/>
        <v>0</v>
      </c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>
        <f t="shared" si="13"/>
        <v>-16630</v>
      </c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>
        <f t="shared" si="14"/>
        <v>-16630</v>
      </c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6"/>
    </row>
    <row r="251" spans="1:166" ht="24.2" customHeight="1" x14ac:dyDescent="0.2">
      <c r="A251" s="67" t="s">
        <v>264</v>
      </c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8"/>
      <c r="AK251" s="58"/>
      <c r="AL251" s="59"/>
      <c r="AM251" s="59"/>
      <c r="AN251" s="59"/>
      <c r="AO251" s="59"/>
      <c r="AP251" s="59"/>
      <c r="AQ251" s="59" t="s">
        <v>349</v>
      </c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62">
        <v>-8920</v>
      </c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>
        <v>-8920</v>
      </c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>
        <f t="shared" si="12"/>
        <v>0</v>
      </c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>
        <f t="shared" si="13"/>
        <v>-8920</v>
      </c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>
        <f t="shared" si="14"/>
        <v>-8920</v>
      </c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6"/>
    </row>
    <row r="252" spans="1:166" ht="24.2" customHeight="1" x14ac:dyDescent="0.2">
      <c r="A252" s="67" t="s">
        <v>218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8"/>
      <c r="AK252" s="58"/>
      <c r="AL252" s="59"/>
      <c r="AM252" s="59"/>
      <c r="AN252" s="59"/>
      <c r="AO252" s="59"/>
      <c r="AP252" s="59"/>
      <c r="AQ252" s="59" t="s">
        <v>350</v>
      </c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62">
        <v>60000</v>
      </c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>
        <v>60000</v>
      </c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>
        <f t="shared" si="12"/>
        <v>0</v>
      </c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>
        <f t="shared" si="13"/>
        <v>60000</v>
      </c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>
        <f t="shared" si="14"/>
        <v>60000</v>
      </c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6"/>
    </row>
    <row r="253" spans="1:166" ht="36.4" customHeight="1" x14ac:dyDescent="0.2">
      <c r="A253" s="67" t="s">
        <v>351</v>
      </c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8"/>
      <c r="AK253" s="58"/>
      <c r="AL253" s="59"/>
      <c r="AM253" s="59"/>
      <c r="AN253" s="59"/>
      <c r="AO253" s="59"/>
      <c r="AP253" s="59"/>
      <c r="AQ253" s="59" t="s">
        <v>352</v>
      </c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62">
        <v>141380</v>
      </c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>
        <v>141380</v>
      </c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>
        <f t="shared" si="12"/>
        <v>0</v>
      </c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>
        <f t="shared" si="13"/>
        <v>141380</v>
      </c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>
        <f t="shared" si="14"/>
        <v>141380</v>
      </c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6"/>
    </row>
    <row r="254" spans="1:166" ht="12.75" x14ac:dyDescent="0.2">
      <c r="A254" s="67" t="s">
        <v>198</v>
      </c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8"/>
      <c r="AK254" s="58"/>
      <c r="AL254" s="59"/>
      <c r="AM254" s="59"/>
      <c r="AN254" s="59"/>
      <c r="AO254" s="59"/>
      <c r="AP254" s="59"/>
      <c r="AQ254" s="59" t="s">
        <v>353</v>
      </c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62">
        <v>35169.07</v>
      </c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>
        <v>35169.07</v>
      </c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>
        <f t="shared" si="12"/>
        <v>0</v>
      </c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>
        <f t="shared" si="13"/>
        <v>35169.07</v>
      </c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>
        <f t="shared" si="14"/>
        <v>35169.07</v>
      </c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6"/>
    </row>
    <row r="255" spans="1:166" ht="36.4" customHeight="1" x14ac:dyDescent="0.2">
      <c r="A255" s="67" t="s">
        <v>315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8"/>
      <c r="AK255" s="58"/>
      <c r="AL255" s="59"/>
      <c r="AM255" s="59"/>
      <c r="AN255" s="59"/>
      <c r="AO255" s="59"/>
      <c r="AP255" s="59"/>
      <c r="AQ255" s="59" t="s">
        <v>354</v>
      </c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62">
        <v>21233.07</v>
      </c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>
        <v>21233.07</v>
      </c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>
        <v>-5265975.96</v>
      </c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>
        <f t="shared" si="12"/>
        <v>-5265975.96</v>
      </c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>
        <f t="shared" si="13"/>
        <v>5287209.03</v>
      </c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>
        <f t="shared" si="14"/>
        <v>5287209.03</v>
      </c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6"/>
    </row>
    <row r="256" spans="1:166" ht="36.4" customHeight="1" x14ac:dyDescent="0.2">
      <c r="A256" s="67" t="s">
        <v>315</v>
      </c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8"/>
      <c r="AK256" s="58"/>
      <c r="AL256" s="59"/>
      <c r="AM256" s="59"/>
      <c r="AN256" s="59"/>
      <c r="AO256" s="59"/>
      <c r="AP256" s="59"/>
      <c r="AQ256" s="59" t="s">
        <v>355</v>
      </c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62">
        <v>-34716.480000000003</v>
      </c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>
        <v>-34716.480000000003</v>
      </c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>
        <f t="shared" si="12"/>
        <v>0</v>
      </c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>
        <f t="shared" si="13"/>
        <v>-34716.480000000003</v>
      </c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>
        <f t="shared" si="14"/>
        <v>-34716.480000000003</v>
      </c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6"/>
    </row>
    <row r="257" spans="1:166" ht="12.75" x14ac:dyDescent="0.2">
      <c r="A257" s="67" t="s">
        <v>200</v>
      </c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8"/>
      <c r="AK257" s="58"/>
      <c r="AL257" s="59"/>
      <c r="AM257" s="59"/>
      <c r="AN257" s="59"/>
      <c r="AO257" s="59"/>
      <c r="AP257" s="59"/>
      <c r="AQ257" s="59" t="s">
        <v>356</v>
      </c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62">
        <v>-13936</v>
      </c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>
        <v>-13936</v>
      </c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>
        <f t="shared" si="12"/>
        <v>0</v>
      </c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>
        <f t="shared" si="13"/>
        <v>-13936</v>
      </c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>
        <f t="shared" si="14"/>
        <v>-13936</v>
      </c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6"/>
    </row>
    <row r="258" spans="1:166" ht="12.75" x14ac:dyDescent="0.2">
      <c r="A258" s="67" t="s">
        <v>183</v>
      </c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8"/>
      <c r="AK258" s="58"/>
      <c r="AL258" s="59"/>
      <c r="AM258" s="59"/>
      <c r="AN258" s="59"/>
      <c r="AO258" s="59"/>
      <c r="AP258" s="59"/>
      <c r="AQ258" s="59" t="s">
        <v>357</v>
      </c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62">
        <v>11525</v>
      </c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>
        <v>11525</v>
      </c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>
        <f t="shared" si="12"/>
        <v>0</v>
      </c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>
        <f t="shared" si="13"/>
        <v>11525</v>
      </c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>
        <f t="shared" si="14"/>
        <v>11525</v>
      </c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6"/>
    </row>
    <row r="259" spans="1:166" ht="24.2" customHeight="1" x14ac:dyDescent="0.2">
      <c r="A259" s="67" t="s">
        <v>204</v>
      </c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8"/>
      <c r="AK259" s="58"/>
      <c r="AL259" s="59"/>
      <c r="AM259" s="59"/>
      <c r="AN259" s="59"/>
      <c r="AO259" s="59"/>
      <c r="AP259" s="59"/>
      <c r="AQ259" s="59" t="s">
        <v>358</v>
      </c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62">
        <v>8919.23</v>
      </c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>
        <v>8919.23</v>
      </c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>
        <f t="shared" si="12"/>
        <v>0</v>
      </c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>
        <f t="shared" si="13"/>
        <v>8919.23</v>
      </c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>
        <f t="shared" si="14"/>
        <v>8919.23</v>
      </c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6"/>
    </row>
    <row r="260" spans="1:166" ht="12.75" x14ac:dyDescent="0.2">
      <c r="A260" s="67" t="s">
        <v>194</v>
      </c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8"/>
      <c r="AK260" s="58"/>
      <c r="AL260" s="59"/>
      <c r="AM260" s="59"/>
      <c r="AN260" s="59"/>
      <c r="AO260" s="59"/>
      <c r="AP260" s="59"/>
      <c r="AQ260" s="59" t="s">
        <v>359</v>
      </c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62">
        <v>19600</v>
      </c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>
        <v>19600</v>
      </c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>
        <f t="shared" si="12"/>
        <v>0</v>
      </c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>
        <f t="shared" si="13"/>
        <v>19600</v>
      </c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>
        <f t="shared" si="14"/>
        <v>19600</v>
      </c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6"/>
    </row>
    <row r="261" spans="1:166" ht="24.2" customHeight="1" x14ac:dyDescent="0.2">
      <c r="A261" s="67" t="s">
        <v>187</v>
      </c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8"/>
      <c r="AK261" s="58"/>
      <c r="AL261" s="59"/>
      <c r="AM261" s="59"/>
      <c r="AN261" s="59"/>
      <c r="AO261" s="59"/>
      <c r="AP261" s="59"/>
      <c r="AQ261" s="59" t="s">
        <v>360</v>
      </c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62">
        <v>3481</v>
      </c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>
        <v>3481</v>
      </c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>
        <f t="shared" si="12"/>
        <v>0</v>
      </c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>
        <f t="shared" si="13"/>
        <v>3481</v>
      </c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>
        <f t="shared" si="14"/>
        <v>3481</v>
      </c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6"/>
    </row>
    <row r="262" spans="1:166" ht="12.75" x14ac:dyDescent="0.2">
      <c r="A262" s="67" t="s">
        <v>209</v>
      </c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8"/>
      <c r="AK262" s="58"/>
      <c r="AL262" s="59"/>
      <c r="AM262" s="59"/>
      <c r="AN262" s="59"/>
      <c r="AO262" s="59"/>
      <c r="AP262" s="59"/>
      <c r="AQ262" s="59" t="s">
        <v>361</v>
      </c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62">
        <v>25102</v>
      </c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>
        <v>25102</v>
      </c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>
        <f t="shared" si="12"/>
        <v>0</v>
      </c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>
        <f t="shared" si="13"/>
        <v>25102</v>
      </c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>
        <f t="shared" si="14"/>
        <v>25102</v>
      </c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6"/>
    </row>
    <row r="263" spans="1:166" ht="24.2" customHeight="1" x14ac:dyDescent="0.2">
      <c r="A263" s="67" t="s">
        <v>212</v>
      </c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8"/>
      <c r="AK263" s="58"/>
      <c r="AL263" s="59"/>
      <c r="AM263" s="59"/>
      <c r="AN263" s="59"/>
      <c r="AO263" s="59"/>
      <c r="AP263" s="59"/>
      <c r="AQ263" s="59" t="s">
        <v>362</v>
      </c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62">
        <v>3800</v>
      </c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>
        <v>3800</v>
      </c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>
        <f t="shared" si="12"/>
        <v>0</v>
      </c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>
        <f t="shared" si="13"/>
        <v>3800</v>
      </c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>
        <f t="shared" si="14"/>
        <v>3800</v>
      </c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6"/>
    </row>
    <row r="264" spans="1:166" ht="12.75" x14ac:dyDescent="0.2">
      <c r="A264" s="67" t="s">
        <v>194</v>
      </c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8"/>
      <c r="AK264" s="58"/>
      <c r="AL264" s="59"/>
      <c r="AM264" s="59"/>
      <c r="AN264" s="59"/>
      <c r="AO264" s="59"/>
      <c r="AP264" s="59"/>
      <c r="AQ264" s="59" t="s">
        <v>363</v>
      </c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62">
        <v>-26431.32</v>
      </c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>
        <v>-26431.32</v>
      </c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>
        <f t="shared" si="12"/>
        <v>0</v>
      </c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>
        <f t="shared" si="13"/>
        <v>-26431.32</v>
      </c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>
        <f t="shared" si="14"/>
        <v>-26431.32</v>
      </c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6"/>
    </row>
    <row r="265" spans="1:166" ht="12.75" x14ac:dyDescent="0.2">
      <c r="A265" s="67" t="s">
        <v>215</v>
      </c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8"/>
      <c r="AK265" s="58"/>
      <c r="AL265" s="59"/>
      <c r="AM265" s="59"/>
      <c r="AN265" s="59"/>
      <c r="AO265" s="59"/>
      <c r="AP265" s="59"/>
      <c r="AQ265" s="59" t="s">
        <v>364</v>
      </c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62">
        <v>4436.67</v>
      </c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>
        <v>4436.67</v>
      </c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>
        <f t="shared" si="12"/>
        <v>0</v>
      </c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>
        <f t="shared" si="13"/>
        <v>4436.67</v>
      </c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>
        <f t="shared" si="14"/>
        <v>4436.67</v>
      </c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6"/>
    </row>
    <row r="266" spans="1:166" ht="24.2" customHeight="1" x14ac:dyDescent="0.2">
      <c r="A266" s="67" t="s">
        <v>288</v>
      </c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8"/>
      <c r="AK266" s="58"/>
      <c r="AL266" s="59"/>
      <c r="AM266" s="59"/>
      <c r="AN266" s="59"/>
      <c r="AO266" s="59"/>
      <c r="AP266" s="59"/>
      <c r="AQ266" s="59" t="s">
        <v>365</v>
      </c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62">
        <v>5200</v>
      </c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>
        <v>5200</v>
      </c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>
        <v>5200</v>
      </c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>
        <f t="shared" si="12"/>
        <v>5200</v>
      </c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>
        <f t="shared" si="13"/>
        <v>0</v>
      </c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>
        <f t="shared" si="14"/>
        <v>0</v>
      </c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6"/>
    </row>
    <row r="267" spans="1:166" ht="24.2" customHeight="1" x14ac:dyDescent="0.2">
      <c r="A267" s="67" t="s">
        <v>196</v>
      </c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8"/>
      <c r="AK267" s="58"/>
      <c r="AL267" s="59"/>
      <c r="AM267" s="59"/>
      <c r="AN267" s="59"/>
      <c r="AO267" s="59"/>
      <c r="AP267" s="59"/>
      <c r="AQ267" s="59" t="s">
        <v>366</v>
      </c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62">
        <v>-7400</v>
      </c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>
        <v>-7400</v>
      </c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>
        <f t="shared" si="12"/>
        <v>0</v>
      </c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>
        <f t="shared" si="13"/>
        <v>-7400</v>
      </c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>
        <f t="shared" si="14"/>
        <v>-7400</v>
      </c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6"/>
    </row>
    <row r="268" spans="1:166" ht="24.2" customHeight="1" x14ac:dyDescent="0.2">
      <c r="A268" s="67" t="s">
        <v>218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8"/>
      <c r="AK268" s="58"/>
      <c r="AL268" s="59"/>
      <c r="AM268" s="59"/>
      <c r="AN268" s="59"/>
      <c r="AO268" s="59"/>
      <c r="AP268" s="59"/>
      <c r="AQ268" s="59" t="s">
        <v>367</v>
      </c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62">
        <v>16892.77</v>
      </c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>
        <v>16892.77</v>
      </c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>
        <f t="shared" si="12"/>
        <v>0</v>
      </c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>
        <f t="shared" si="13"/>
        <v>16892.77</v>
      </c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>
        <f t="shared" si="14"/>
        <v>16892.77</v>
      </c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6"/>
    </row>
    <row r="269" spans="1:166" ht="36.4" customHeight="1" x14ac:dyDescent="0.2">
      <c r="A269" s="67" t="s">
        <v>351</v>
      </c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8"/>
      <c r="AK269" s="58"/>
      <c r="AL269" s="59"/>
      <c r="AM269" s="59"/>
      <c r="AN269" s="59"/>
      <c r="AO269" s="59"/>
      <c r="AP269" s="59"/>
      <c r="AQ269" s="59" t="s">
        <v>368</v>
      </c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62">
        <v>6778</v>
      </c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>
        <v>6778</v>
      </c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>
        <v>31978</v>
      </c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>
        <f t="shared" si="12"/>
        <v>31978</v>
      </c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>
        <f t="shared" si="13"/>
        <v>-25200</v>
      </c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>
        <f t="shared" si="14"/>
        <v>-25200</v>
      </c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6"/>
    </row>
    <row r="270" spans="1:166" ht="12.75" x14ac:dyDescent="0.2">
      <c r="A270" s="67" t="s">
        <v>198</v>
      </c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8"/>
      <c r="AK270" s="58"/>
      <c r="AL270" s="59"/>
      <c r="AM270" s="59"/>
      <c r="AN270" s="59"/>
      <c r="AO270" s="59"/>
      <c r="AP270" s="59"/>
      <c r="AQ270" s="59" t="s">
        <v>369</v>
      </c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62">
        <v>-51895.35</v>
      </c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>
        <v>-51895.35</v>
      </c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>
        <f t="shared" si="12"/>
        <v>0</v>
      </c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>
        <f t="shared" si="13"/>
        <v>-51895.35</v>
      </c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>
        <f t="shared" si="14"/>
        <v>-51895.35</v>
      </c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6"/>
    </row>
    <row r="271" spans="1:166" ht="36.4" customHeight="1" x14ac:dyDescent="0.2">
      <c r="A271" s="67" t="s">
        <v>315</v>
      </c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8"/>
      <c r="AK271" s="58"/>
      <c r="AL271" s="59"/>
      <c r="AM271" s="59"/>
      <c r="AN271" s="59"/>
      <c r="AO271" s="59"/>
      <c r="AP271" s="59"/>
      <c r="AQ271" s="59" t="s">
        <v>370</v>
      </c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>
        <v>-3084871.7</v>
      </c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>
        <f t="shared" si="12"/>
        <v>-3084871.7</v>
      </c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>
        <f t="shared" si="13"/>
        <v>3084871.7</v>
      </c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>
        <f t="shared" si="14"/>
        <v>3084871.7</v>
      </c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6"/>
    </row>
    <row r="272" spans="1:166" ht="36.4" customHeight="1" x14ac:dyDescent="0.2">
      <c r="A272" s="67" t="s">
        <v>315</v>
      </c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8"/>
      <c r="AK272" s="58"/>
      <c r="AL272" s="59"/>
      <c r="AM272" s="59"/>
      <c r="AN272" s="59"/>
      <c r="AO272" s="59"/>
      <c r="AP272" s="59"/>
      <c r="AQ272" s="59" t="s">
        <v>371</v>
      </c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>
        <v>-1338498.47</v>
      </c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>
        <f t="shared" si="12"/>
        <v>-1338498.47</v>
      </c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>
        <f t="shared" si="13"/>
        <v>1338498.47</v>
      </c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>
        <f t="shared" si="14"/>
        <v>1338498.47</v>
      </c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6"/>
    </row>
    <row r="273" spans="1:166" ht="12.75" x14ac:dyDescent="0.2">
      <c r="A273" s="67" t="s">
        <v>183</v>
      </c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8"/>
      <c r="AK273" s="58"/>
      <c r="AL273" s="59"/>
      <c r="AM273" s="59"/>
      <c r="AN273" s="59"/>
      <c r="AO273" s="59"/>
      <c r="AP273" s="59"/>
      <c r="AQ273" s="59" t="s">
        <v>372</v>
      </c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62">
        <v>157289.32999999999</v>
      </c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>
        <v>157289.32999999999</v>
      </c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>
        <v>1447517.43</v>
      </c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>
        <f t="shared" si="12"/>
        <v>1447517.43</v>
      </c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>
        <f t="shared" si="13"/>
        <v>-1290228.0999999999</v>
      </c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>
        <f t="shared" si="14"/>
        <v>-1290228.0999999999</v>
      </c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6"/>
    </row>
    <row r="274" spans="1:166" ht="24.2" customHeight="1" x14ac:dyDescent="0.2">
      <c r="A274" s="67" t="s">
        <v>185</v>
      </c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8"/>
      <c r="AK274" s="58"/>
      <c r="AL274" s="59"/>
      <c r="AM274" s="59"/>
      <c r="AN274" s="59"/>
      <c r="AO274" s="59"/>
      <c r="AP274" s="59"/>
      <c r="AQ274" s="59" t="s">
        <v>373</v>
      </c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62">
        <v>-762.27</v>
      </c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>
        <v>-762.27</v>
      </c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>
        <v>11808.2</v>
      </c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>
        <f t="shared" si="12"/>
        <v>11808.2</v>
      </c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>
        <f t="shared" si="13"/>
        <v>-12570.470000000001</v>
      </c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>
        <f t="shared" si="14"/>
        <v>-12570.470000000001</v>
      </c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6"/>
    </row>
    <row r="275" spans="1:166" ht="24.2" customHeight="1" x14ac:dyDescent="0.2">
      <c r="A275" s="67" t="s">
        <v>204</v>
      </c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8"/>
      <c r="AK275" s="58"/>
      <c r="AL275" s="59"/>
      <c r="AM275" s="59"/>
      <c r="AN275" s="59"/>
      <c r="AO275" s="59"/>
      <c r="AP275" s="59"/>
      <c r="AQ275" s="59" t="s">
        <v>374</v>
      </c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62">
        <v>-137935.75</v>
      </c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>
        <v>-137935.75</v>
      </c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>
        <v>800</v>
      </c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>
        <f t="shared" si="12"/>
        <v>800</v>
      </c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>
        <f t="shared" si="13"/>
        <v>-138735.75</v>
      </c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>
        <f t="shared" si="14"/>
        <v>-138735.75</v>
      </c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6"/>
    </row>
    <row r="276" spans="1:166" ht="12.75" x14ac:dyDescent="0.2">
      <c r="A276" s="67" t="s">
        <v>194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8"/>
      <c r="AK276" s="58"/>
      <c r="AL276" s="59"/>
      <c r="AM276" s="59"/>
      <c r="AN276" s="59"/>
      <c r="AO276" s="59"/>
      <c r="AP276" s="59"/>
      <c r="AQ276" s="59" t="s">
        <v>375</v>
      </c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62">
        <v>5432.12</v>
      </c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>
        <v>5432.12</v>
      </c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>
        <v>11100</v>
      </c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>
        <f t="shared" si="12"/>
        <v>11100</v>
      </c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>
        <f t="shared" si="13"/>
        <v>-5667.88</v>
      </c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>
        <f t="shared" si="14"/>
        <v>-5667.88</v>
      </c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6"/>
    </row>
    <row r="277" spans="1:166" ht="24.2" customHeight="1" x14ac:dyDescent="0.2">
      <c r="A277" s="67" t="s">
        <v>187</v>
      </c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8"/>
      <c r="AK277" s="58"/>
      <c r="AL277" s="59"/>
      <c r="AM277" s="59"/>
      <c r="AN277" s="59"/>
      <c r="AO277" s="59"/>
      <c r="AP277" s="59"/>
      <c r="AQ277" s="59" t="s">
        <v>376</v>
      </c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62">
        <v>55123.16</v>
      </c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>
        <v>55123.16</v>
      </c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>
        <v>281627.53999999998</v>
      </c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>
        <f t="shared" si="12"/>
        <v>281627.53999999998</v>
      </c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>
        <f t="shared" si="13"/>
        <v>-226504.37999999998</v>
      </c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>
        <f t="shared" si="14"/>
        <v>-226504.37999999998</v>
      </c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6"/>
    </row>
    <row r="278" spans="1:166" ht="12.75" x14ac:dyDescent="0.2">
      <c r="A278" s="67" t="s">
        <v>192</v>
      </c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8"/>
      <c r="AK278" s="58"/>
      <c r="AL278" s="59"/>
      <c r="AM278" s="59"/>
      <c r="AN278" s="59"/>
      <c r="AO278" s="59"/>
      <c r="AP278" s="59"/>
      <c r="AQ278" s="59" t="s">
        <v>377</v>
      </c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>
        <v>11279.56</v>
      </c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>
        <f t="shared" si="12"/>
        <v>11279.56</v>
      </c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>
        <f t="shared" si="13"/>
        <v>-11279.56</v>
      </c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>
        <f t="shared" si="14"/>
        <v>-11279.56</v>
      </c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6"/>
    </row>
    <row r="279" spans="1:166" ht="12.75" x14ac:dyDescent="0.2">
      <c r="A279" s="67" t="s">
        <v>209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8"/>
      <c r="AK279" s="58"/>
      <c r="AL279" s="59"/>
      <c r="AM279" s="59"/>
      <c r="AN279" s="59"/>
      <c r="AO279" s="59"/>
      <c r="AP279" s="59"/>
      <c r="AQ279" s="59" t="s">
        <v>378</v>
      </c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>
        <v>176960</v>
      </c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>
        <f t="shared" si="12"/>
        <v>176960</v>
      </c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>
        <f t="shared" si="13"/>
        <v>-176960</v>
      </c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>
        <f t="shared" si="14"/>
        <v>-176960</v>
      </c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6"/>
    </row>
    <row r="280" spans="1:166" ht="24.2" customHeight="1" x14ac:dyDescent="0.2">
      <c r="A280" s="67" t="s">
        <v>212</v>
      </c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8"/>
      <c r="AK280" s="58"/>
      <c r="AL280" s="59"/>
      <c r="AM280" s="59"/>
      <c r="AN280" s="59"/>
      <c r="AO280" s="59"/>
      <c r="AP280" s="59"/>
      <c r="AQ280" s="59" t="s">
        <v>379</v>
      </c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62">
        <v>22034.63</v>
      </c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>
        <v>22034.63</v>
      </c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>
        <v>79520.5</v>
      </c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>
        <f t="shared" si="12"/>
        <v>79520.5</v>
      </c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>
        <f t="shared" si="13"/>
        <v>-57485.869999999995</v>
      </c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>
        <f t="shared" si="14"/>
        <v>-57485.869999999995</v>
      </c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6"/>
    </row>
    <row r="281" spans="1:166" ht="12.75" x14ac:dyDescent="0.2">
      <c r="A281" s="67" t="s">
        <v>194</v>
      </c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8"/>
      <c r="AK281" s="58"/>
      <c r="AL281" s="59"/>
      <c r="AM281" s="59"/>
      <c r="AN281" s="59"/>
      <c r="AO281" s="59"/>
      <c r="AP281" s="59"/>
      <c r="AQ281" s="59" t="s">
        <v>380</v>
      </c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62">
        <v>-37423.42</v>
      </c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>
        <v>-37423.42</v>
      </c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>
        <v>13150.66</v>
      </c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>
        <f t="shared" si="12"/>
        <v>13150.66</v>
      </c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>
        <f t="shared" si="13"/>
        <v>-50574.080000000002</v>
      </c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>
        <f t="shared" si="14"/>
        <v>-50574.080000000002</v>
      </c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6"/>
    </row>
    <row r="282" spans="1:166" ht="24.2" customHeight="1" x14ac:dyDescent="0.2">
      <c r="A282" s="67" t="s">
        <v>288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8"/>
      <c r="AK282" s="58"/>
      <c r="AL282" s="59"/>
      <c r="AM282" s="59"/>
      <c r="AN282" s="59"/>
      <c r="AO282" s="59"/>
      <c r="AP282" s="59"/>
      <c r="AQ282" s="59" t="s">
        <v>381</v>
      </c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62">
        <v>5910</v>
      </c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>
        <v>5910</v>
      </c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>
        <v>28910</v>
      </c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>
        <f t="shared" si="12"/>
        <v>28910</v>
      </c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>
        <f t="shared" si="13"/>
        <v>-23000</v>
      </c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>
        <f t="shared" si="14"/>
        <v>-23000</v>
      </c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6"/>
    </row>
    <row r="283" spans="1:166" ht="24.2" customHeight="1" x14ac:dyDescent="0.2">
      <c r="A283" s="67" t="s">
        <v>196</v>
      </c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8"/>
      <c r="AK283" s="58"/>
      <c r="AL283" s="59"/>
      <c r="AM283" s="59"/>
      <c r="AN283" s="59"/>
      <c r="AO283" s="59"/>
      <c r="AP283" s="59"/>
      <c r="AQ283" s="59" t="s">
        <v>382</v>
      </c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62">
        <v>69560</v>
      </c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>
        <v>69560</v>
      </c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>
        <f t="shared" si="12"/>
        <v>0</v>
      </c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>
        <f t="shared" si="13"/>
        <v>69560</v>
      </c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>
        <f t="shared" si="14"/>
        <v>69560</v>
      </c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6"/>
    </row>
    <row r="284" spans="1:166" ht="24.2" customHeight="1" x14ac:dyDescent="0.2">
      <c r="A284" s="67" t="s">
        <v>218</v>
      </c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8"/>
      <c r="AK284" s="58"/>
      <c r="AL284" s="59"/>
      <c r="AM284" s="59"/>
      <c r="AN284" s="59"/>
      <c r="AO284" s="59"/>
      <c r="AP284" s="59"/>
      <c r="AQ284" s="59" t="s">
        <v>383</v>
      </c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62">
        <v>47014.92</v>
      </c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>
        <v>47014.92</v>
      </c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>
        <v>75507</v>
      </c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>
        <f t="shared" si="12"/>
        <v>75507</v>
      </c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>
        <f t="shared" si="13"/>
        <v>-28492.080000000002</v>
      </c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>
        <f t="shared" si="14"/>
        <v>-28492.080000000002</v>
      </c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6"/>
    </row>
    <row r="285" spans="1:166" ht="36.4" customHeight="1" x14ac:dyDescent="0.2">
      <c r="A285" s="67" t="s">
        <v>351</v>
      </c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8"/>
      <c r="AK285" s="58"/>
      <c r="AL285" s="59"/>
      <c r="AM285" s="59"/>
      <c r="AN285" s="59"/>
      <c r="AO285" s="59"/>
      <c r="AP285" s="59"/>
      <c r="AQ285" s="59" t="s">
        <v>384</v>
      </c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62">
        <v>14000</v>
      </c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>
        <v>14000</v>
      </c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>
        <v>21000</v>
      </c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>
        <f t="shared" si="12"/>
        <v>21000</v>
      </c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>
        <f t="shared" si="13"/>
        <v>-7000</v>
      </c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>
        <f t="shared" si="14"/>
        <v>-7000</v>
      </c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6"/>
    </row>
    <row r="286" spans="1:166" ht="12.75" x14ac:dyDescent="0.2">
      <c r="A286" s="67" t="s">
        <v>198</v>
      </c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8"/>
      <c r="AK286" s="58"/>
      <c r="AL286" s="59"/>
      <c r="AM286" s="59"/>
      <c r="AN286" s="59"/>
      <c r="AO286" s="59"/>
      <c r="AP286" s="59"/>
      <c r="AQ286" s="59" t="s">
        <v>385</v>
      </c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>
        <v>3025.74</v>
      </c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>
        <f t="shared" si="12"/>
        <v>3025.74</v>
      </c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>
        <f t="shared" si="13"/>
        <v>-3025.74</v>
      </c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>
        <f t="shared" si="14"/>
        <v>-3025.74</v>
      </c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6"/>
    </row>
    <row r="287" spans="1:166" ht="24.2" customHeight="1" x14ac:dyDescent="0.2">
      <c r="A287" s="67" t="s">
        <v>386</v>
      </c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8"/>
      <c r="AK287" s="58"/>
      <c r="AL287" s="59"/>
      <c r="AM287" s="59"/>
      <c r="AN287" s="59"/>
      <c r="AO287" s="59"/>
      <c r="AP287" s="59"/>
      <c r="AQ287" s="59" t="s">
        <v>387</v>
      </c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62">
        <v>360000</v>
      </c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>
        <v>360000</v>
      </c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>
        <f t="shared" si="12"/>
        <v>0</v>
      </c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>
        <f t="shared" si="13"/>
        <v>360000</v>
      </c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>
        <f t="shared" si="14"/>
        <v>360000</v>
      </c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6"/>
    </row>
    <row r="288" spans="1:166" ht="36.4" customHeight="1" x14ac:dyDescent="0.2">
      <c r="A288" s="67" t="s">
        <v>315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8"/>
      <c r="AK288" s="58"/>
      <c r="AL288" s="59"/>
      <c r="AM288" s="59"/>
      <c r="AN288" s="59"/>
      <c r="AO288" s="59"/>
      <c r="AP288" s="59"/>
      <c r="AQ288" s="59" t="s">
        <v>388</v>
      </c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62">
        <v>123772.5</v>
      </c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>
        <v>123772.5</v>
      </c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>
        <v>138241.29</v>
      </c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>
        <f t="shared" si="12"/>
        <v>138241.29</v>
      </c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>
        <f t="shared" si="13"/>
        <v>-14468.790000000008</v>
      </c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>
        <f t="shared" si="14"/>
        <v>-14468.790000000008</v>
      </c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6"/>
    </row>
    <row r="289" spans="1:166" ht="12.75" x14ac:dyDescent="0.2">
      <c r="A289" s="67" t="s">
        <v>183</v>
      </c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8"/>
      <c r="AK289" s="58"/>
      <c r="AL289" s="59"/>
      <c r="AM289" s="59"/>
      <c r="AN289" s="59"/>
      <c r="AO289" s="59"/>
      <c r="AP289" s="59"/>
      <c r="AQ289" s="59" t="s">
        <v>389</v>
      </c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62">
        <v>81235.509999999995</v>
      </c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>
        <v>81235.509999999995</v>
      </c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>
        <f t="shared" si="12"/>
        <v>0</v>
      </c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>
        <f t="shared" si="13"/>
        <v>81235.509999999995</v>
      </c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>
        <f t="shared" si="14"/>
        <v>81235.509999999995</v>
      </c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6"/>
    </row>
    <row r="290" spans="1:166" ht="24.2" customHeight="1" x14ac:dyDescent="0.2">
      <c r="A290" s="67" t="s">
        <v>185</v>
      </c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8"/>
      <c r="AK290" s="58"/>
      <c r="AL290" s="59"/>
      <c r="AM290" s="59"/>
      <c r="AN290" s="59"/>
      <c r="AO290" s="59"/>
      <c r="AP290" s="59"/>
      <c r="AQ290" s="59" t="s">
        <v>390</v>
      </c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62">
        <v>-2375.5100000000002</v>
      </c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>
        <v>-2375.5100000000002</v>
      </c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>
        <f t="shared" si="12"/>
        <v>0</v>
      </c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>
        <f t="shared" si="13"/>
        <v>-2375.5100000000002</v>
      </c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>
        <f t="shared" si="14"/>
        <v>-2375.5100000000002</v>
      </c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6"/>
    </row>
    <row r="291" spans="1:166" ht="24.2" customHeight="1" x14ac:dyDescent="0.2">
      <c r="A291" s="67" t="s">
        <v>204</v>
      </c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8"/>
      <c r="AK291" s="58"/>
      <c r="AL291" s="59"/>
      <c r="AM291" s="59"/>
      <c r="AN291" s="59"/>
      <c r="AO291" s="59"/>
      <c r="AP291" s="59"/>
      <c r="AQ291" s="59" t="s">
        <v>391</v>
      </c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62">
        <v>5113.2</v>
      </c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>
        <v>5113.2</v>
      </c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>
        <f t="shared" si="12"/>
        <v>0</v>
      </c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>
        <f t="shared" si="13"/>
        <v>5113.2</v>
      </c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>
        <f t="shared" si="14"/>
        <v>5113.2</v>
      </c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6"/>
    </row>
    <row r="292" spans="1:166" ht="12.75" x14ac:dyDescent="0.2">
      <c r="A292" s="67" t="s">
        <v>194</v>
      </c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8"/>
      <c r="AK292" s="58"/>
      <c r="AL292" s="59"/>
      <c r="AM292" s="59"/>
      <c r="AN292" s="59"/>
      <c r="AO292" s="59"/>
      <c r="AP292" s="59"/>
      <c r="AQ292" s="59" t="s">
        <v>392</v>
      </c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62">
        <v>-5113.2</v>
      </c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>
        <v>-5113.2</v>
      </c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>
        <f t="shared" si="12"/>
        <v>0</v>
      </c>
      <c r="DY292" s="62"/>
      <c r="DZ292" s="62"/>
      <c r="EA292" s="62"/>
      <c r="EB292" s="62"/>
      <c r="EC292" s="62"/>
      <c r="ED292" s="62"/>
      <c r="EE292" s="62"/>
      <c r="EF292" s="62"/>
      <c r="EG292" s="62"/>
      <c r="EH292" s="62"/>
      <c r="EI292" s="62"/>
      <c r="EJ292" s="62"/>
      <c r="EK292" s="62">
        <f t="shared" si="13"/>
        <v>-5113.2</v>
      </c>
      <c r="EL292" s="62"/>
      <c r="EM292" s="62"/>
      <c r="EN292" s="62"/>
      <c r="EO292" s="62"/>
      <c r="EP292" s="62"/>
      <c r="EQ292" s="62"/>
      <c r="ER292" s="62"/>
      <c r="ES292" s="62"/>
      <c r="ET292" s="62"/>
      <c r="EU292" s="62"/>
      <c r="EV292" s="62"/>
      <c r="EW292" s="62"/>
      <c r="EX292" s="62">
        <f t="shared" si="14"/>
        <v>-5113.2</v>
      </c>
      <c r="EY292" s="62"/>
      <c r="EZ292" s="62"/>
      <c r="FA292" s="62"/>
      <c r="FB292" s="62"/>
      <c r="FC292" s="62"/>
      <c r="FD292" s="62"/>
      <c r="FE292" s="62"/>
      <c r="FF292" s="62"/>
      <c r="FG292" s="62"/>
      <c r="FH292" s="62"/>
      <c r="FI292" s="62"/>
      <c r="FJ292" s="66"/>
    </row>
    <row r="293" spans="1:166" ht="24.2" customHeight="1" x14ac:dyDescent="0.2">
      <c r="A293" s="67" t="s">
        <v>187</v>
      </c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8"/>
      <c r="AK293" s="58"/>
      <c r="AL293" s="59"/>
      <c r="AM293" s="59"/>
      <c r="AN293" s="59"/>
      <c r="AO293" s="59"/>
      <c r="AP293" s="59"/>
      <c r="AQ293" s="59" t="s">
        <v>393</v>
      </c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62">
        <v>23640</v>
      </c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>
        <v>23640</v>
      </c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>
        <f t="shared" si="12"/>
        <v>0</v>
      </c>
      <c r="DY293" s="62"/>
      <c r="DZ293" s="62"/>
      <c r="EA293" s="62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>
        <f t="shared" si="13"/>
        <v>23640</v>
      </c>
      <c r="EL293" s="62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>
        <f t="shared" si="14"/>
        <v>23640</v>
      </c>
      <c r="EY293" s="62"/>
      <c r="EZ293" s="62"/>
      <c r="FA293" s="62"/>
      <c r="FB293" s="62"/>
      <c r="FC293" s="62"/>
      <c r="FD293" s="62"/>
      <c r="FE293" s="62"/>
      <c r="FF293" s="62"/>
      <c r="FG293" s="62"/>
      <c r="FH293" s="62"/>
      <c r="FI293" s="62"/>
      <c r="FJ293" s="66"/>
    </row>
    <row r="294" spans="1:166" ht="24.2" customHeight="1" x14ac:dyDescent="0.2">
      <c r="A294" s="67" t="s">
        <v>212</v>
      </c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8"/>
      <c r="AK294" s="58"/>
      <c r="AL294" s="59"/>
      <c r="AM294" s="59"/>
      <c r="AN294" s="59"/>
      <c r="AO294" s="59"/>
      <c r="AP294" s="59"/>
      <c r="AQ294" s="59" t="s">
        <v>394</v>
      </c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62">
        <v>-90950</v>
      </c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>
        <v>-90950</v>
      </c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>
        <f t="shared" si="12"/>
        <v>0</v>
      </c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>
        <f t="shared" si="13"/>
        <v>-90950</v>
      </c>
      <c r="EL294" s="62"/>
      <c r="EM294" s="62"/>
      <c r="EN294" s="62"/>
      <c r="EO294" s="62"/>
      <c r="EP294" s="62"/>
      <c r="EQ294" s="62"/>
      <c r="ER294" s="62"/>
      <c r="ES294" s="62"/>
      <c r="ET294" s="62"/>
      <c r="EU294" s="62"/>
      <c r="EV294" s="62"/>
      <c r="EW294" s="62"/>
      <c r="EX294" s="62">
        <f t="shared" si="14"/>
        <v>-90950</v>
      </c>
      <c r="EY294" s="62"/>
      <c r="EZ294" s="62"/>
      <c r="FA294" s="62"/>
      <c r="FB294" s="62"/>
      <c r="FC294" s="62"/>
      <c r="FD294" s="62"/>
      <c r="FE294" s="62"/>
      <c r="FF294" s="62"/>
      <c r="FG294" s="62"/>
      <c r="FH294" s="62"/>
      <c r="FI294" s="62"/>
      <c r="FJ294" s="66"/>
    </row>
    <row r="295" spans="1:166" ht="12.75" x14ac:dyDescent="0.2">
      <c r="A295" s="67" t="s">
        <v>192</v>
      </c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8"/>
      <c r="AK295" s="58"/>
      <c r="AL295" s="59"/>
      <c r="AM295" s="59"/>
      <c r="AN295" s="59"/>
      <c r="AO295" s="59"/>
      <c r="AP295" s="59"/>
      <c r="AQ295" s="59" t="s">
        <v>395</v>
      </c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>
        <v>12363.11</v>
      </c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>
        <f t="shared" si="12"/>
        <v>12363.11</v>
      </c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>
        <f t="shared" si="13"/>
        <v>-12363.11</v>
      </c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>
        <f t="shared" si="14"/>
        <v>-12363.11</v>
      </c>
      <c r="EY295" s="62"/>
      <c r="EZ295" s="62"/>
      <c r="FA295" s="62"/>
      <c r="FB295" s="62"/>
      <c r="FC295" s="62"/>
      <c r="FD295" s="62"/>
      <c r="FE295" s="62"/>
      <c r="FF295" s="62"/>
      <c r="FG295" s="62"/>
      <c r="FH295" s="62"/>
      <c r="FI295" s="62"/>
      <c r="FJ295" s="66"/>
    </row>
    <row r="296" spans="1:166" ht="12.75" x14ac:dyDescent="0.2">
      <c r="A296" s="67" t="s">
        <v>198</v>
      </c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8"/>
      <c r="AK296" s="58"/>
      <c r="AL296" s="59"/>
      <c r="AM296" s="59"/>
      <c r="AN296" s="59"/>
      <c r="AO296" s="59"/>
      <c r="AP296" s="59"/>
      <c r="AQ296" s="59" t="s">
        <v>396</v>
      </c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62">
        <v>268.32</v>
      </c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>
        <v>268.32</v>
      </c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>
        <v>19828.79</v>
      </c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>
        <f t="shared" si="12"/>
        <v>19828.79</v>
      </c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>
        <f t="shared" si="13"/>
        <v>-19560.47</v>
      </c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62">
        <f t="shared" si="14"/>
        <v>-19560.47</v>
      </c>
      <c r="EY296" s="62"/>
      <c r="EZ296" s="62"/>
      <c r="FA296" s="62"/>
      <c r="FB296" s="62"/>
      <c r="FC296" s="62"/>
      <c r="FD296" s="62"/>
      <c r="FE296" s="62"/>
      <c r="FF296" s="62"/>
      <c r="FG296" s="62"/>
      <c r="FH296" s="62"/>
      <c r="FI296" s="62"/>
      <c r="FJ296" s="66"/>
    </row>
    <row r="297" spans="1:166" ht="24.2" customHeight="1" x14ac:dyDescent="0.2">
      <c r="A297" s="67" t="s">
        <v>212</v>
      </c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8"/>
      <c r="AK297" s="58"/>
      <c r="AL297" s="59"/>
      <c r="AM297" s="59"/>
      <c r="AN297" s="59"/>
      <c r="AO297" s="59"/>
      <c r="AP297" s="59"/>
      <c r="AQ297" s="59" t="s">
        <v>397</v>
      </c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62">
        <v>70494.990000000005</v>
      </c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>
        <v>70494.990000000005</v>
      </c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>
        <v>267123.96000000002</v>
      </c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>
        <f t="shared" si="12"/>
        <v>267123.96000000002</v>
      </c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>
        <f t="shared" si="13"/>
        <v>-196628.97000000003</v>
      </c>
      <c r="EL297" s="62"/>
      <c r="EM297" s="62"/>
      <c r="EN297" s="62"/>
      <c r="EO297" s="62"/>
      <c r="EP297" s="62"/>
      <c r="EQ297" s="62"/>
      <c r="ER297" s="62"/>
      <c r="ES297" s="62"/>
      <c r="ET297" s="62"/>
      <c r="EU297" s="62"/>
      <c r="EV297" s="62"/>
      <c r="EW297" s="62"/>
      <c r="EX297" s="62">
        <f t="shared" si="14"/>
        <v>-196628.97000000003</v>
      </c>
      <c r="EY297" s="62"/>
      <c r="EZ297" s="62"/>
      <c r="FA297" s="62"/>
      <c r="FB297" s="62"/>
      <c r="FC297" s="62"/>
      <c r="FD297" s="62"/>
      <c r="FE297" s="62"/>
      <c r="FF297" s="62"/>
      <c r="FG297" s="62"/>
      <c r="FH297" s="62"/>
      <c r="FI297" s="62"/>
      <c r="FJ297" s="66"/>
    </row>
    <row r="298" spans="1:166" ht="12.75" x14ac:dyDescent="0.2">
      <c r="A298" s="67" t="s">
        <v>194</v>
      </c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8"/>
      <c r="AK298" s="58"/>
      <c r="AL298" s="59"/>
      <c r="AM298" s="59"/>
      <c r="AN298" s="59"/>
      <c r="AO298" s="59"/>
      <c r="AP298" s="59"/>
      <c r="AQ298" s="59" t="s">
        <v>398</v>
      </c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62">
        <v>267940.55</v>
      </c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>
        <v>267940.55</v>
      </c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>
        <v>36825.300000000003</v>
      </c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>
        <f t="shared" si="12"/>
        <v>36825.300000000003</v>
      </c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>
        <f t="shared" si="13"/>
        <v>231115.25</v>
      </c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62">
        <f t="shared" si="14"/>
        <v>231115.25</v>
      </c>
      <c r="EY298" s="62"/>
      <c r="EZ298" s="62"/>
      <c r="FA298" s="62"/>
      <c r="FB298" s="62"/>
      <c r="FC298" s="62"/>
      <c r="FD298" s="62"/>
      <c r="FE298" s="62"/>
      <c r="FF298" s="62"/>
      <c r="FG298" s="62"/>
      <c r="FH298" s="62"/>
      <c r="FI298" s="62"/>
      <c r="FJ298" s="66"/>
    </row>
    <row r="299" spans="1:166" ht="24.2" customHeight="1" x14ac:dyDescent="0.2">
      <c r="A299" s="67" t="s">
        <v>288</v>
      </c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8"/>
      <c r="AK299" s="58"/>
      <c r="AL299" s="59"/>
      <c r="AM299" s="59"/>
      <c r="AN299" s="59"/>
      <c r="AO299" s="59"/>
      <c r="AP299" s="59"/>
      <c r="AQ299" s="59" t="s">
        <v>399</v>
      </c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62">
        <v>617455</v>
      </c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>
        <v>617455</v>
      </c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>
        <v>106391</v>
      </c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>
        <f t="shared" si="12"/>
        <v>106391</v>
      </c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>
        <f t="shared" si="13"/>
        <v>511064</v>
      </c>
      <c r="EL299" s="62"/>
      <c r="EM299" s="62"/>
      <c r="EN299" s="62"/>
      <c r="EO299" s="62"/>
      <c r="EP299" s="62"/>
      <c r="EQ299" s="62"/>
      <c r="ER299" s="62"/>
      <c r="ES299" s="62"/>
      <c r="ET299" s="62"/>
      <c r="EU299" s="62"/>
      <c r="EV299" s="62"/>
      <c r="EW299" s="62"/>
      <c r="EX299" s="62">
        <f t="shared" si="14"/>
        <v>511064</v>
      </c>
      <c r="EY299" s="62"/>
      <c r="EZ299" s="62"/>
      <c r="FA299" s="62"/>
      <c r="FB299" s="62"/>
      <c r="FC299" s="62"/>
      <c r="FD299" s="62"/>
      <c r="FE299" s="62"/>
      <c r="FF299" s="62"/>
      <c r="FG299" s="62"/>
      <c r="FH299" s="62"/>
      <c r="FI299" s="62"/>
      <c r="FJ299" s="66"/>
    </row>
    <row r="300" spans="1:166" ht="24.2" customHeight="1" x14ac:dyDescent="0.2">
      <c r="A300" s="67" t="s">
        <v>276</v>
      </c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8"/>
      <c r="AK300" s="58"/>
      <c r="AL300" s="59"/>
      <c r="AM300" s="59"/>
      <c r="AN300" s="59"/>
      <c r="AO300" s="59"/>
      <c r="AP300" s="59"/>
      <c r="AQ300" s="59" t="s">
        <v>400</v>
      </c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62">
        <v>-42265</v>
      </c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>
        <v>-42265</v>
      </c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  <c r="DV300" s="62"/>
      <c r="DW300" s="62"/>
      <c r="DX300" s="62">
        <f t="shared" si="12"/>
        <v>0</v>
      </c>
      <c r="DY300" s="62"/>
      <c r="DZ300" s="62"/>
      <c r="EA300" s="62"/>
      <c r="EB300" s="62"/>
      <c r="EC300" s="62"/>
      <c r="ED300" s="62"/>
      <c r="EE300" s="62"/>
      <c r="EF300" s="62"/>
      <c r="EG300" s="62"/>
      <c r="EH300" s="62"/>
      <c r="EI300" s="62"/>
      <c r="EJ300" s="62"/>
      <c r="EK300" s="62">
        <f t="shared" si="13"/>
        <v>-42265</v>
      </c>
      <c r="EL300" s="62"/>
      <c r="EM300" s="62"/>
      <c r="EN300" s="62"/>
      <c r="EO300" s="62"/>
      <c r="EP300" s="62"/>
      <c r="EQ300" s="62"/>
      <c r="ER300" s="62"/>
      <c r="ES300" s="62"/>
      <c r="ET300" s="62"/>
      <c r="EU300" s="62"/>
      <c r="EV300" s="62"/>
      <c r="EW300" s="62"/>
      <c r="EX300" s="62">
        <f t="shared" si="14"/>
        <v>-42265</v>
      </c>
      <c r="EY300" s="62"/>
      <c r="EZ300" s="62"/>
      <c r="FA300" s="62"/>
      <c r="FB300" s="62"/>
      <c r="FC300" s="62"/>
      <c r="FD300" s="62"/>
      <c r="FE300" s="62"/>
      <c r="FF300" s="62"/>
      <c r="FG300" s="62"/>
      <c r="FH300" s="62"/>
      <c r="FI300" s="62"/>
      <c r="FJ300" s="66"/>
    </row>
    <row r="301" spans="1:166" ht="24.2" customHeight="1" x14ac:dyDescent="0.2">
      <c r="A301" s="67" t="s">
        <v>266</v>
      </c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8"/>
      <c r="AK301" s="58"/>
      <c r="AL301" s="59"/>
      <c r="AM301" s="59"/>
      <c r="AN301" s="59"/>
      <c r="AO301" s="59"/>
      <c r="AP301" s="59"/>
      <c r="AQ301" s="59" t="s">
        <v>401</v>
      </c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62">
        <v>4360.8599999999997</v>
      </c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>
        <v>4360.8599999999997</v>
      </c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>
        <v>69378.080000000002</v>
      </c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>
        <f t="shared" si="12"/>
        <v>69378.080000000002</v>
      </c>
      <c r="DY301" s="62"/>
      <c r="DZ301" s="62"/>
      <c r="EA301" s="62"/>
      <c r="EB301" s="62"/>
      <c r="EC301" s="62"/>
      <c r="ED301" s="62"/>
      <c r="EE301" s="62"/>
      <c r="EF301" s="62"/>
      <c r="EG301" s="62"/>
      <c r="EH301" s="62"/>
      <c r="EI301" s="62"/>
      <c r="EJ301" s="62"/>
      <c r="EK301" s="62">
        <f t="shared" si="13"/>
        <v>-65017.22</v>
      </c>
      <c r="EL301" s="62"/>
      <c r="EM301" s="62"/>
      <c r="EN301" s="62"/>
      <c r="EO301" s="62"/>
      <c r="EP301" s="62"/>
      <c r="EQ301" s="62"/>
      <c r="ER301" s="62"/>
      <c r="ES301" s="62"/>
      <c r="ET301" s="62"/>
      <c r="EU301" s="62"/>
      <c r="EV301" s="62"/>
      <c r="EW301" s="62"/>
      <c r="EX301" s="62">
        <f t="shared" si="14"/>
        <v>-65017.22</v>
      </c>
      <c r="EY301" s="62"/>
      <c r="EZ301" s="62"/>
      <c r="FA301" s="62"/>
      <c r="FB301" s="62"/>
      <c r="FC301" s="62"/>
      <c r="FD301" s="62"/>
      <c r="FE301" s="62"/>
      <c r="FF301" s="62"/>
      <c r="FG301" s="62"/>
      <c r="FH301" s="62"/>
      <c r="FI301" s="62"/>
      <c r="FJ301" s="66"/>
    </row>
    <row r="302" spans="1:166" ht="36.4" customHeight="1" x14ac:dyDescent="0.2">
      <c r="A302" s="67" t="s">
        <v>351</v>
      </c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8"/>
      <c r="AK302" s="58"/>
      <c r="AL302" s="59"/>
      <c r="AM302" s="59"/>
      <c r="AN302" s="59"/>
      <c r="AO302" s="59"/>
      <c r="AP302" s="59"/>
      <c r="AQ302" s="59" t="s">
        <v>402</v>
      </c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62">
        <v>-68372.97</v>
      </c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>
        <v>-68372.97</v>
      </c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>
        <v>36000</v>
      </c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>
        <f t="shared" ref="DX302:DX351" si="15">CH302+CX302+DK302</f>
        <v>36000</v>
      </c>
      <c r="DY302" s="62"/>
      <c r="DZ302" s="62"/>
      <c r="EA302" s="62"/>
      <c r="EB302" s="62"/>
      <c r="EC302" s="62"/>
      <c r="ED302" s="62"/>
      <c r="EE302" s="62"/>
      <c r="EF302" s="62"/>
      <c r="EG302" s="62"/>
      <c r="EH302" s="62"/>
      <c r="EI302" s="62"/>
      <c r="EJ302" s="62"/>
      <c r="EK302" s="62">
        <f t="shared" ref="EK302:EK350" si="16">BC302-DX302</f>
        <v>-104372.97</v>
      </c>
      <c r="EL302" s="62"/>
      <c r="EM302" s="62"/>
      <c r="EN302" s="62"/>
      <c r="EO302" s="62"/>
      <c r="EP302" s="62"/>
      <c r="EQ302" s="62"/>
      <c r="ER302" s="62"/>
      <c r="ES302" s="62"/>
      <c r="ET302" s="62"/>
      <c r="EU302" s="62"/>
      <c r="EV302" s="62"/>
      <c r="EW302" s="62"/>
      <c r="EX302" s="62">
        <f t="shared" ref="EX302:EX350" si="17">BU302-DX302</f>
        <v>-104372.97</v>
      </c>
      <c r="EY302" s="62"/>
      <c r="EZ302" s="62"/>
      <c r="FA302" s="62"/>
      <c r="FB302" s="62"/>
      <c r="FC302" s="62"/>
      <c r="FD302" s="62"/>
      <c r="FE302" s="62"/>
      <c r="FF302" s="62"/>
      <c r="FG302" s="62"/>
      <c r="FH302" s="62"/>
      <c r="FI302" s="62"/>
      <c r="FJ302" s="66"/>
    </row>
    <row r="303" spans="1:166" ht="12.75" x14ac:dyDescent="0.2">
      <c r="A303" s="67" t="s">
        <v>198</v>
      </c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8"/>
      <c r="AK303" s="58"/>
      <c r="AL303" s="59"/>
      <c r="AM303" s="59"/>
      <c r="AN303" s="59"/>
      <c r="AO303" s="59"/>
      <c r="AP303" s="59"/>
      <c r="AQ303" s="59" t="s">
        <v>403</v>
      </c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62">
        <v>-156963.98000000001</v>
      </c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>
        <v>-156963.98000000001</v>
      </c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>
        <v>734757.6</v>
      </c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  <c r="DV303" s="62"/>
      <c r="DW303" s="62"/>
      <c r="DX303" s="62">
        <f t="shared" si="15"/>
        <v>734757.6</v>
      </c>
      <c r="DY303" s="62"/>
      <c r="DZ303" s="62"/>
      <c r="EA303" s="62"/>
      <c r="EB303" s="62"/>
      <c r="EC303" s="62"/>
      <c r="ED303" s="62"/>
      <c r="EE303" s="62"/>
      <c r="EF303" s="62"/>
      <c r="EG303" s="62"/>
      <c r="EH303" s="62"/>
      <c r="EI303" s="62"/>
      <c r="EJ303" s="62"/>
      <c r="EK303" s="62">
        <f t="shared" si="16"/>
        <v>-891721.58</v>
      </c>
      <c r="EL303" s="62"/>
      <c r="EM303" s="62"/>
      <c r="EN303" s="62"/>
      <c r="EO303" s="62"/>
      <c r="EP303" s="62"/>
      <c r="EQ303" s="62"/>
      <c r="ER303" s="62"/>
      <c r="ES303" s="62"/>
      <c r="ET303" s="62"/>
      <c r="EU303" s="62"/>
      <c r="EV303" s="62"/>
      <c r="EW303" s="62"/>
      <c r="EX303" s="62">
        <f t="shared" si="17"/>
        <v>-891721.58</v>
      </c>
      <c r="EY303" s="62"/>
      <c r="EZ303" s="62"/>
      <c r="FA303" s="62"/>
      <c r="FB303" s="62"/>
      <c r="FC303" s="62"/>
      <c r="FD303" s="62"/>
      <c r="FE303" s="62"/>
      <c r="FF303" s="62"/>
      <c r="FG303" s="62"/>
      <c r="FH303" s="62"/>
      <c r="FI303" s="62"/>
      <c r="FJ303" s="66"/>
    </row>
    <row r="304" spans="1:166" ht="24.2" customHeight="1" x14ac:dyDescent="0.2">
      <c r="A304" s="67" t="s">
        <v>288</v>
      </c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8"/>
      <c r="AK304" s="58"/>
      <c r="AL304" s="59"/>
      <c r="AM304" s="59"/>
      <c r="AN304" s="59"/>
      <c r="AO304" s="59"/>
      <c r="AP304" s="59"/>
      <c r="AQ304" s="59" t="s">
        <v>404</v>
      </c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62">
        <v>-505349.4</v>
      </c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>
        <v>-505349.4</v>
      </c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  <c r="DV304" s="62"/>
      <c r="DW304" s="62"/>
      <c r="DX304" s="62">
        <f t="shared" si="15"/>
        <v>0</v>
      </c>
      <c r="DY304" s="62"/>
      <c r="DZ304" s="62"/>
      <c r="EA304" s="62"/>
      <c r="EB304" s="62"/>
      <c r="EC304" s="62"/>
      <c r="ED304" s="62"/>
      <c r="EE304" s="62"/>
      <c r="EF304" s="62"/>
      <c r="EG304" s="62"/>
      <c r="EH304" s="62"/>
      <c r="EI304" s="62"/>
      <c r="EJ304" s="62"/>
      <c r="EK304" s="62">
        <f t="shared" si="16"/>
        <v>-505349.4</v>
      </c>
      <c r="EL304" s="62"/>
      <c r="EM304" s="62"/>
      <c r="EN304" s="62"/>
      <c r="EO304" s="62"/>
      <c r="EP304" s="62"/>
      <c r="EQ304" s="62"/>
      <c r="ER304" s="62"/>
      <c r="ES304" s="62"/>
      <c r="ET304" s="62"/>
      <c r="EU304" s="62"/>
      <c r="EV304" s="62"/>
      <c r="EW304" s="62"/>
      <c r="EX304" s="62">
        <f t="shared" si="17"/>
        <v>-505349.4</v>
      </c>
      <c r="EY304" s="62"/>
      <c r="EZ304" s="62"/>
      <c r="FA304" s="62"/>
      <c r="FB304" s="62"/>
      <c r="FC304" s="62"/>
      <c r="FD304" s="62"/>
      <c r="FE304" s="62"/>
      <c r="FF304" s="62"/>
      <c r="FG304" s="62"/>
      <c r="FH304" s="62"/>
      <c r="FI304" s="62"/>
      <c r="FJ304" s="66"/>
    </row>
    <row r="305" spans="1:166" ht="36.4" customHeight="1" x14ac:dyDescent="0.2">
      <c r="A305" s="67" t="s">
        <v>250</v>
      </c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8"/>
      <c r="AK305" s="58"/>
      <c r="AL305" s="59"/>
      <c r="AM305" s="59"/>
      <c r="AN305" s="59"/>
      <c r="AO305" s="59"/>
      <c r="AP305" s="59"/>
      <c r="AQ305" s="59" t="s">
        <v>405</v>
      </c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>
        <v>9619982.2400000002</v>
      </c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  <c r="DV305" s="62"/>
      <c r="DW305" s="62"/>
      <c r="DX305" s="62">
        <f t="shared" si="15"/>
        <v>9619982.2400000002</v>
      </c>
      <c r="DY305" s="62"/>
      <c r="DZ305" s="62"/>
      <c r="EA305" s="62"/>
      <c r="EB305" s="62"/>
      <c r="EC305" s="62"/>
      <c r="ED305" s="62"/>
      <c r="EE305" s="62"/>
      <c r="EF305" s="62"/>
      <c r="EG305" s="62"/>
      <c r="EH305" s="62"/>
      <c r="EI305" s="62"/>
      <c r="EJ305" s="62"/>
      <c r="EK305" s="62">
        <f t="shared" si="16"/>
        <v>-9619982.2400000002</v>
      </c>
      <c r="EL305" s="62"/>
      <c r="EM305" s="62"/>
      <c r="EN305" s="62"/>
      <c r="EO305" s="62"/>
      <c r="EP305" s="62"/>
      <c r="EQ305" s="62"/>
      <c r="ER305" s="62"/>
      <c r="ES305" s="62"/>
      <c r="ET305" s="62"/>
      <c r="EU305" s="62"/>
      <c r="EV305" s="62"/>
      <c r="EW305" s="62"/>
      <c r="EX305" s="62">
        <f t="shared" si="17"/>
        <v>-9619982.2400000002</v>
      </c>
      <c r="EY305" s="62"/>
      <c r="EZ305" s="62"/>
      <c r="FA305" s="62"/>
      <c r="FB305" s="62"/>
      <c r="FC305" s="62"/>
      <c r="FD305" s="62"/>
      <c r="FE305" s="62"/>
      <c r="FF305" s="62"/>
      <c r="FG305" s="62"/>
      <c r="FH305" s="62"/>
      <c r="FI305" s="62"/>
      <c r="FJ305" s="66"/>
    </row>
    <row r="306" spans="1:166" ht="36.4" customHeight="1" x14ac:dyDescent="0.2">
      <c r="A306" s="67" t="s">
        <v>315</v>
      </c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8"/>
      <c r="AK306" s="58"/>
      <c r="AL306" s="59"/>
      <c r="AM306" s="59"/>
      <c r="AN306" s="59"/>
      <c r="AO306" s="59"/>
      <c r="AP306" s="59"/>
      <c r="AQ306" s="59" t="s">
        <v>406</v>
      </c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62">
        <v>100000</v>
      </c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>
        <v>100000</v>
      </c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>
        <v>-16424852.66</v>
      </c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  <c r="DV306" s="62"/>
      <c r="DW306" s="62"/>
      <c r="DX306" s="62">
        <f t="shared" si="15"/>
        <v>-16424852.66</v>
      </c>
      <c r="DY306" s="62"/>
      <c r="DZ306" s="62"/>
      <c r="EA306" s="62"/>
      <c r="EB306" s="62"/>
      <c r="EC306" s="62"/>
      <c r="ED306" s="62"/>
      <c r="EE306" s="62"/>
      <c r="EF306" s="62"/>
      <c r="EG306" s="62"/>
      <c r="EH306" s="62"/>
      <c r="EI306" s="62"/>
      <c r="EJ306" s="62"/>
      <c r="EK306" s="62">
        <f t="shared" si="16"/>
        <v>16524852.66</v>
      </c>
      <c r="EL306" s="62"/>
      <c r="EM306" s="62"/>
      <c r="EN306" s="62"/>
      <c r="EO306" s="62"/>
      <c r="EP306" s="62"/>
      <c r="EQ306" s="62"/>
      <c r="ER306" s="62"/>
      <c r="ES306" s="62"/>
      <c r="ET306" s="62"/>
      <c r="EU306" s="62"/>
      <c r="EV306" s="62"/>
      <c r="EW306" s="62"/>
      <c r="EX306" s="62">
        <f t="shared" si="17"/>
        <v>16524852.66</v>
      </c>
      <c r="EY306" s="62"/>
      <c r="EZ306" s="62"/>
      <c r="FA306" s="62"/>
      <c r="FB306" s="62"/>
      <c r="FC306" s="62"/>
      <c r="FD306" s="62"/>
      <c r="FE306" s="62"/>
      <c r="FF306" s="62"/>
      <c r="FG306" s="62"/>
      <c r="FH306" s="62"/>
      <c r="FI306" s="62"/>
      <c r="FJ306" s="66"/>
    </row>
    <row r="307" spans="1:166" ht="36.4" customHeight="1" x14ac:dyDescent="0.2">
      <c r="A307" s="67" t="s">
        <v>315</v>
      </c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8"/>
      <c r="AK307" s="58"/>
      <c r="AL307" s="59"/>
      <c r="AM307" s="59"/>
      <c r="AN307" s="59"/>
      <c r="AO307" s="59"/>
      <c r="AP307" s="59"/>
      <c r="AQ307" s="59" t="s">
        <v>407</v>
      </c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62">
        <v>248621.57</v>
      </c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>
        <v>248621.57</v>
      </c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>
        <v>-214741.01</v>
      </c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2"/>
      <c r="DK307" s="62"/>
      <c r="DL307" s="62"/>
      <c r="DM307" s="62"/>
      <c r="DN307" s="62"/>
      <c r="DO307" s="62"/>
      <c r="DP307" s="62"/>
      <c r="DQ307" s="62"/>
      <c r="DR307" s="62"/>
      <c r="DS307" s="62"/>
      <c r="DT307" s="62"/>
      <c r="DU307" s="62"/>
      <c r="DV307" s="62"/>
      <c r="DW307" s="62"/>
      <c r="DX307" s="62">
        <f t="shared" si="15"/>
        <v>-214741.01</v>
      </c>
      <c r="DY307" s="62"/>
      <c r="DZ307" s="62"/>
      <c r="EA307" s="62"/>
      <c r="EB307" s="62"/>
      <c r="EC307" s="62"/>
      <c r="ED307" s="62"/>
      <c r="EE307" s="62"/>
      <c r="EF307" s="62"/>
      <c r="EG307" s="62"/>
      <c r="EH307" s="62"/>
      <c r="EI307" s="62"/>
      <c r="EJ307" s="62"/>
      <c r="EK307" s="62">
        <f t="shared" si="16"/>
        <v>463362.58</v>
      </c>
      <c r="EL307" s="62"/>
      <c r="EM307" s="62"/>
      <c r="EN307" s="62"/>
      <c r="EO307" s="62"/>
      <c r="EP307" s="62"/>
      <c r="EQ307" s="62"/>
      <c r="ER307" s="62"/>
      <c r="ES307" s="62"/>
      <c r="ET307" s="62"/>
      <c r="EU307" s="62"/>
      <c r="EV307" s="62"/>
      <c r="EW307" s="62"/>
      <c r="EX307" s="62">
        <f t="shared" si="17"/>
        <v>463362.58</v>
      </c>
      <c r="EY307" s="62"/>
      <c r="EZ307" s="62"/>
      <c r="FA307" s="62"/>
      <c r="FB307" s="62"/>
      <c r="FC307" s="62"/>
      <c r="FD307" s="62"/>
      <c r="FE307" s="62"/>
      <c r="FF307" s="62"/>
      <c r="FG307" s="62"/>
      <c r="FH307" s="62"/>
      <c r="FI307" s="62"/>
      <c r="FJ307" s="66"/>
    </row>
    <row r="308" spans="1:166" ht="12.75" x14ac:dyDescent="0.2">
      <c r="A308" s="67" t="s">
        <v>200</v>
      </c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8"/>
      <c r="AK308" s="58"/>
      <c r="AL308" s="59"/>
      <c r="AM308" s="59"/>
      <c r="AN308" s="59"/>
      <c r="AO308" s="59"/>
      <c r="AP308" s="59"/>
      <c r="AQ308" s="59" t="s">
        <v>408</v>
      </c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>
        <v>500</v>
      </c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  <c r="DV308" s="62"/>
      <c r="DW308" s="62"/>
      <c r="DX308" s="62">
        <f t="shared" si="15"/>
        <v>500</v>
      </c>
      <c r="DY308" s="62"/>
      <c r="DZ308" s="62"/>
      <c r="EA308" s="62"/>
      <c r="EB308" s="62"/>
      <c r="EC308" s="62"/>
      <c r="ED308" s="62"/>
      <c r="EE308" s="62"/>
      <c r="EF308" s="62"/>
      <c r="EG308" s="62"/>
      <c r="EH308" s="62"/>
      <c r="EI308" s="62"/>
      <c r="EJ308" s="62"/>
      <c r="EK308" s="62">
        <f t="shared" si="16"/>
        <v>-500</v>
      </c>
      <c r="EL308" s="62"/>
      <c r="EM308" s="62"/>
      <c r="EN308" s="62"/>
      <c r="EO308" s="62"/>
      <c r="EP308" s="62"/>
      <c r="EQ308" s="62"/>
      <c r="ER308" s="62"/>
      <c r="ES308" s="62"/>
      <c r="ET308" s="62"/>
      <c r="EU308" s="62"/>
      <c r="EV308" s="62"/>
      <c r="EW308" s="62"/>
      <c r="EX308" s="62">
        <f t="shared" si="17"/>
        <v>-500</v>
      </c>
      <c r="EY308" s="62"/>
      <c r="EZ308" s="62"/>
      <c r="FA308" s="62"/>
      <c r="FB308" s="62"/>
      <c r="FC308" s="62"/>
      <c r="FD308" s="62"/>
      <c r="FE308" s="62"/>
      <c r="FF308" s="62"/>
      <c r="FG308" s="62"/>
      <c r="FH308" s="62"/>
      <c r="FI308" s="62"/>
      <c r="FJ308" s="66"/>
    </row>
    <row r="309" spans="1:166" ht="12.75" x14ac:dyDescent="0.2">
      <c r="A309" s="67" t="s">
        <v>183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8"/>
      <c r="AK309" s="58"/>
      <c r="AL309" s="59"/>
      <c r="AM309" s="59"/>
      <c r="AN309" s="59"/>
      <c r="AO309" s="59"/>
      <c r="AP309" s="59"/>
      <c r="AQ309" s="59" t="s">
        <v>409</v>
      </c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62">
        <v>123536.7</v>
      </c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>
        <v>123536.7</v>
      </c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>
        <v>134241.74</v>
      </c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  <c r="DV309" s="62"/>
      <c r="DW309" s="62"/>
      <c r="DX309" s="62">
        <f t="shared" si="15"/>
        <v>134241.74</v>
      </c>
      <c r="DY309" s="62"/>
      <c r="DZ309" s="62"/>
      <c r="EA309" s="62"/>
      <c r="EB309" s="62"/>
      <c r="EC309" s="62"/>
      <c r="ED309" s="62"/>
      <c r="EE309" s="62"/>
      <c r="EF309" s="62"/>
      <c r="EG309" s="62"/>
      <c r="EH309" s="62"/>
      <c r="EI309" s="62"/>
      <c r="EJ309" s="62"/>
      <c r="EK309" s="62">
        <f t="shared" si="16"/>
        <v>-10705.039999999994</v>
      </c>
      <c r="EL309" s="62"/>
      <c r="EM309" s="62"/>
      <c r="EN309" s="62"/>
      <c r="EO309" s="62"/>
      <c r="EP309" s="62"/>
      <c r="EQ309" s="62"/>
      <c r="ER309" s="62"/>
      <c r="ES309" s="62"/>
      <c r="ET309" s="62"/>
      <c r="EU309" s="62"/>
      <c r="EV309" s="62"/>
      <c r="EW309" s="62"/>
      <c r="EX309" s="62">
        <f t="shared" si="17"/>
        <v>-10705.039999999994</v>
      </c>
      <c r="EY309" s="62"/>
      <c r="EZ309" s="62"/>
      <c r="FA309" s="62"/>
      <c r="FB309" s="62"/>
      <c r="FC309" s="62"/>
      <c r="FD309" s="62"/>
      <c r="FE309" s="62"/>
      <c r="FF309" s="62"/>
      <c r="FG309" s="62"/>
      <c r="FH309" s="62"/>
      <c r="FI309" s="62"/>
      <c r="FJ309" s="66"/>
    </row>
    <row r="310" spans="1:166" ht="24.2" customHeight="1" x14ac:dyDescent="0.2">
      <c r="A310" s="67" t="s">
        <v>185</v>
      </c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8"/>
      <c r="AK310" s="58"/>
      <c r="AL310" s="59"/>
      <c r="AM310" s="59"/>
      <c r="AN310" s="59"/>
      <c r="AO310" s="59"/>
      <c r="AP310" s="59"/>
      <c r="AQ310" s="59" t="s">
        <v>410</v>
      </c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62">
        <v>2879.34</v>
      </c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>
        <v>2879.34</v>
      </c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>
        <v>2879.34</v>
      </c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  <c r="DV310" s="62"/>
      <c r="DW310" s="62"/>
      <c r="DX310" s="62">
        <f t="shared" si="15"/>
        <v>2879.34</v>
      </c>
      <c r="DY310" s="62"/>
      <c r="DZ310" s="62"/>
      <c r="EA310" s="62"/>
      <c r="EB310" s="62"/>
      <c r="EC310" s="62"/>
      <c r="ED310" s="62"/>
      <c r="EE310" s="62"/>
      <c r="EF310" s="62"/>
      <c r="EG310" s="62"/>
      <c r="EH310" s="62"/>
      <c r="EI310" s="62"/>
      <c r="EJ310" s="62"/>
      <c r="EK310" s="62">
        <f t="shared" si="16"/>
        <v>0</v>
      </c>
      <c r="EL310" s="62"/>
      <c r="EM310" s="62"/>
      <c r="EN310" s="62"/>
      <c r="EO310" s="62"/>
      <c r="EP310" s="62"/>
      <c r="EQ310" s="62"/>
      <c r="ER310" s="62"/>
      <c r="ES310" s="62"/>
      <c r="ET310" s="62"/>
      <c r="EU310" s="62"/>
      <c r="EV310" s="62"/>
      <c r="EW310" s="62"/>
      <c r="EX310" s="62">
        <f t="shared" si="17"/>
        <v>0</v>
      </c>
      <c r="EY310" s="62"/>
      <c r="EZ310" s="62"/>
      <c r="FA310" s="62"/>
      <c r="FB310" s="62"/>
      <c r="FC310" s="62"/>
      <c r="FD310" s="62"/>
      <c r="FE310" s="62"/>
      <c r="FF310" s="62"/>
      <c r="FG310" s="62"/>
      <c r="FH310" s="62"/>
      <c r="FI310" s="62"/>
      <c r="FJ310" s="66"/>
    </row>
    <row r="311" spans="1:166" ht="24.2" customHeight="1" x14ac:dyDescent="0.2">
      <c r="A311" s="67" t="s">
        <v>204</v>
      </c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8"/>
      <c r="AK311" s="58"/>
      <c r="AL311" s="59"/>
      <c r="AM311" s="59"/>
      <c r="AN311" s="59"/>
      <c r="AO311" s="59"/>
      <c r="AP311" s="59"/>
      <c r="AQ311" s="59" t="s">
        <v>411</v>
      </c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>
        <v>1200</v>
      </c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  <c r="DV311" s="62"/>
      <c r="DW311" s="62"/>
      <c r="DX311" s="62">
        <f t="shared" si="15"/>
        <v>1200</v>
      </c>
      <c r="DY311" s="62"/>
      <c r="DZ311" s="62"/>
      <c r="EA311" s="62"/>
      <c r="EB311" s="62"/>
      <c r="EC311" s="62"/>
      <c r="ED311" s="62"/>
      <c r="EE311" s="62"/>
      <c r="EF311" s="62"/>
      <c r="EG311" s="62"/>
      <c r="EH311" s="62"/>
      <c r="EI311" s="62"/>
      <c r="EJ311" s="62"/>
      <c r="EK311" s="62">
        <f t="shared" si="16"/>
        <v>-1200</v>
      </c>
      <c r="EL311" s="62"/>
      <c r="EM311" s="62"/>
      <c r="EN311" s="62"/>
      <c r="EO311" s="62"/>
      <c r="EP311" s="62"/>
      <c r="EQ311" s="62"/>
      <c r="ER311" s="62"/>
      <c r="ES311" s="62"/>
      <c r="ET311" s="62"/>
      <c r="EU311" s="62"/>
      <c r="EV311" s="62"/>
      <c r="EW311" s="62"/>
      <c r="EX311" s="62">
        <f t="shared" si="17"/>
        <v>-1200</v>
      </c>
      <c r="EY311" s="62"/>
      <c r="EZ311" s="62"/>
      <c r="FA311" s="62"/>
      <c r="FB311" s="62"/>
      <c r="FC311" s="62"/>
      <c r="FD311" s="62"/>
      <c r="FE311" s="62"/>
      <c r="FF311" s="62"/>
      <c r="FG311" s="62"/>
      <c r="FH311" s="62"/>
      <c r="FI311" s="62"/>
      <c r="FJ311" s="66"/>
    </row>
    <row r="312" spans="1:166" ht="24.2" customHeight="1" x14ac:dyDescent="0.2">
      <c r="A312" s="67" t="s">
        <v>187</v>
      </c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8"/>
      <c r="AK312" s="58"/>
      <c r="AL312" s="59"/>
      <c r="AM312" s="59"/>
      <c r="AN312" s="59"/>
      <c r="AO312" s="59"/>
      <c r="AP312" s="59"/>
      <c r="AQ312" s="59" t="s">
        <v>412</v>
      </c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62">
        <v>33859.67</v>
      </c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>
        <v>33859.67</v>
      </c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>
        <v>40587.46</v>
      </c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  <c r="DQ312" s="62"/>
      <c r="DR312" s="62"/>
      <c r="DS312" s="62"/>
      <c r="DT312" s="62"/>
      <c r="DU312" s="62"/>
      <c r="DV312" s="62"/>
      <c r="DW312" s="62"/>
      <c r="DX312" s="62">
        <f t="shared" si="15"/>
        <v>40587.46</v>
      </c>
      <c r="DY312" s="62"/>
      <c r="DZ312" s="62"/>
      <c r="EA312" s="62"/>
      <c r="EB312" s="62"/>
      <c r="EC312" s="62"/>
      <c r="ED312" s="62"/>
      <c r="EE312" s="62"/>
      <c r="EF312" s="62"/>
      <c r="EG312" s="62"/>
      <c r="EH312" s="62"/>
      <c r="EI312" s="62"/>
      <c r="EJ312" s="62"/>
      <c r="EK312" s="62">
        <f t="shared" si="16"/>
        <v>-6727.7900000000009</v>
      </c>
      <c r="EL312" s="62"/>
      <c r="EM312" s="62"/>
      <c r="EN312" s="62"/>
      <c r="EO312" s="62"/>
      <c r="EP312" s="62"/>
      <c r="EQ312" s="62"/>
      <c r="ER312" s="62"/>
      <c r="ES312" s="62"/>
      <c r="ET312" s="62"/>
      <c r="EU312" s="62"/>
      <c r="EV312" s="62"/>
      <c r="EW312" s="62"/>
      <c r="EX312" s="62">
        <f t="shared" si="17"/>
        <v>-6727.7900000000009</v>
      </c>
      <c r="EY312" s="62"/>
      <c r="EZ312" s="62"/>
      <c r="FA312" s="62"/>
      <c r="FB312" s="62"/>
      <c r="FC312" s="62"/>
      <c r="FD312" s="62"/>
      <c r="FE312" s="62"/>
      <c r="FF312" s="62"/>
      <c r="FG312" s="62"/>
      <c r="FH312" s="62"/>
      <c r="FI312" s="62"/>
      <c r="FJ312" s="66"/>
    </row>
    <row r="313" spans="1:166" ht="24.2" customHeight="1" x14ac:dyDescent="0.2">
      <c r="A313" s="67" t="s">
        <v>288</v>
      </c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8"/>
      <c r="AK313" s="58"/>
      <c r="AL313" s="59"/>
      <c r="AM313" s="59"/>
      <c r="AN313" s="59"/>
      <c r="AO313" s="59"/>
      <c r="AP313" s="59"/>
      <c r="AQ313" s="59" t="s">
        <v>413</v>
      </c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62">
        <v>55100</v>
      </c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>
        <v>55100</v>
      </c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  <c r="DQ313" s="62"/>
      <c r="DR313" s="62"/>
      <c r="DS313" s="62"/>
      <c r="DT313" s="62"/>
      <c r="DU313" s="62"/>
      <c r="DV313" s="62"/>
      <c r="DW313" s="62"/>
      <c r="DX313" s="62">
        <f t="shared" si="15"/>
        <v>0</v>
      </c>
      <c r="DY313" s="62"/>
      <c r="DZ313" s="62"/>
      <c r="EA313" s="62"/>
      <c r="EB313" s="62"/>
      <c r="EC313" s="62"/>
      <c r="ED313" s="62"/>
      <c r="EE313" s="62"/>
      <c r="EF313" s="62"/>
      <c r="EG313" s="62"/>
      <c r="EH313" s="62"/>
      <c r="EI313" s="62"/>
      <c r="EJ313" s="62"/>
      <c r="EK313" s="62">
        <f t="shared" si="16"/>
        <v>55100</v>
      </c>
      <c r="EL313" s="62"/>
      <c r="EM313" s="62"/>
      <c r="EN313" s="62"/>
      <c r="EO313" s="62"/>
      <c r="EP313" s="62"/>
      <c r="EQ313" s="62"/>
      <c r="ER313" s="62"/>
      <c r="ES313" s="62"/>
      <c r="ET313" s="62"/>
      <c r="EU313" s="62"/>
      <c r="EV313" s="62"/>
      <c r="EW313" s="62"/>
      <c r="EX313" s="62">
        <f t="shared" si="17"/>
        <v>55100</v>
      </c>
      <c r="EY313" s="62"/>
      <c r="EZ313" s="62"/>
      <c r="FA313" s="62"/>
      <c r="FB313" s="62"/>
      <c r="FC313" s="62"/>
      <c r="FD313" s="62"/>
      <c r="FE313" s="62"/>
      <c r="FF313" s="62"/>
      <c r="FG313" s="62"/>
      <c r="FH313" s="62"/>
      <c r="FI313" s="62"/>
      <c r="FJ313" s="66"/>
    </row>
    <row r="314" spans="1:166" ht="24.2" customHeight="1" x14ac:dyDescent="0.2">
      <c r="A314" s="67" t="s">
        <v>196</v>
      </c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8"/>
      <c r="AK314" s="58"/>
      <c r="AL314" s="59"/>
      <c r="AM314" s="59"/>
      <c r="AN314" s="59"/>
      <c r="AO314" s="59"/>
      <c r="AP314" s="59"/>
      <c r="AQ314" s="59" t="s">
        <v>414</v>
      </c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>
        <v>2046</v>
      </c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  <c r="DV314" s="62"/>
      <c r="DW314" s="62"/>
      <c r="DX314" s="62">
        <f t="shared" si="15"/>
        <v>2046</v>
      </c>
      <c r="DY314" s="62"/>
      <c r="DZ314" s="62"/>
      <c r="EA314" s="62"/>
      <c r="EB314" s="62"/>
      <c r="EC314" s="62"/>
      <c r="ED314" s="62"/>
      <c r="EE314" s="62"/>
      <c r="EF314" s="62"/>
      <c r="EG314" s="62"/>
      <c r="EH314" s="62"/>
      <c r="EI314" s="62"/>
      <c r="EJ314" s="62"/>
      <c r="EK314" s="62">
        <f t="shared" si="16"/>
        <v>-2046</v>
      </c>
      <c r="EL314" s="62"/>
      <c r="EM314" s="62"/>
      <c r="EN314" s="62"/>
      <c r="EO314" s="62"/>
      <c r="EP314" s="62"/>
      <c r="EQ314" s="62"/>
      <c r="ER314" s="62"/>
      <c r="ES314" s="62"/>
      <c r="ET314" s="62"/>
      <c r="EU314" s="62"/>
      <c r="EV314" s="62"/>
      <c r="EW314" s="62"/>
      <c r="EX314" s="62">
        <f t="shared" si="17"/>
        <v>-2046</v>
      </c>
      <c r="EY314" s="62"/>
      <c r="EZ314" s="62"/>
      <c r="FA314" s="62"/>
      <c r="FB314" s="62"/>
      <c r="FC314" s="62"/>
      <c r="FD314" s="62"/>
      <c r="FE314" s="62"/>
      <c r="FF314" s="62"/>
      <c r="FG314" s="62"/>
      <c r="FH314" s="62"/>
      <c r="FI314" s="62"/>
      <c r="FJ314" s="66"/>
    </row>
    <row r="315" spans="1:166" ht="24.2" customHeight="1" x14ac:dyDescent="0.2">
      <c r="A315" s="67" t="s">
        <v>415</v>
      </c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8"/>
      <c r="AK315" s="58"/>
      <c r="AL315" s="59"/>
      <c r="AM315" s="59"/>
      <c r="AN315" s="59"/>
      <c r="AO315" s="59"/>
      <c r="AP315" s="59"/>
      <c r="AQ315" s="59" t="s">
        <v>416</v>
      </c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>
        <v>913824.1</v>
      </c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/>
      <c r="DG315" s="62"/>
      <c r="DH315" s="62"/>
      <c r="DI315" s="62"/>
      <c r="DJ315" s="62"/>
      <c r="DK315" s="62"/>
      <c r="DL315" s="62"/>
      <c r="DM315" s="62"/>
      <c r="DN315" s="62"/>
      <c r="DO315" s="62"/>
      <c r="DP315" s="62"/>
      <c r="DQ315" s="62"/>
      <c r="DR315" s="62"/>
      <c r="DS315" s="62"/>
      <c r="DT315" s="62"/>
      <c r="DU315" s="62"/>
      <c r="DV315" s="62"/>
      <c r="DW315" s="62"/>
      <c r="DX315" s="62">
        <f t="shared" si="15"/>
        <v>913824.1</v>
      </c>
      <c r="DY315" s="62"/>
      <c r="DZ315" s="62"/>
      <c r="EA315" s="62"/>
      <c r="EB315" s="62"/>
      <c r="EC315" s="62"/>
      <c r="ED315" s="62"/>
      <c r="EE315" s="62"/>
      <c r="EF315" s="62"/>
      <c r="EG315" s="62"/>
      <c r="EH315" s="62"/>
      <c r="EI315" s="62"/>
      <c r="EJ315" s="62"/>
      <c r="EK315" s="62">
        <f t="shared" si="16"/>
        <v>-913824.1</v>
      </c>
      <c r="EL315" s="62"/>
      <c r="EM315" s="62"/>
      <c r="EN315" s="62"/>
      <c r="EO315" s="62"/>
      <c r="EP315" s="62"/>
      <c r="EQ315" s="62"/>
      <c r="ER315" s="62"/>
      <c r="ES315" s="62"/>
      <c r="ET315" s="62"/>
      <c r="EU315" s="62"/>
      <c r="EV315" s="62"/>
      <c r="EW315" s="62"/>
      <c r="EX315" s="62">
        <f t="shared" si="17"/>
        <v>-913824.1</v>
      </c>
      <c r="EY315" s="62"/>
      <c r="EZ315" s="62"/>
      <c r="FA315" s="62"/>
      <c r="FB315" s="62"/>
      <c r="FC315" s="62"/>
      <c r="FD315" s="62"/>
      <c r="FE315" s="62"/>
      <c r="FF315" s="62"/>
      <c r="FG315" s="62"/>
      <c r="FH315" s="62"/>
      <c r="FI315" s="62"/>
      <c r="FJ315" s="66"/>
    </row>
    <row r="316" spans="1:166" ht="12.75" x14ac:dyDescent="0.2">
      <c r="A316" s="67" t="s">
        <v>194</v>
      </c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8"/>
      <c r="AK316" s="58"/>
      <c r="AL316" s="59"/>
      <c r="AM316" s="59"/>
      <c r="AN316" s="59"/>
      <c r="AO316" s="59"/>
      <c r="AP316" s="59"/>
      <c r="AQ316" s="59" t="s">
        <v>417</v>
      </c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>
        <v>102720.3</v>
      </c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  <c r="DV316" s="62"/>
      <c r="DW316" s="62"/>
      <c r="DX316" s="62">
        <f t="shared" si="15"/>
        <v>102720.3</v>
      </c>
      <c r="DY316" s="62"/>
      <c r="DZ316" s="62"/>
      <c r="EA316" s="62"/>
      <c r="EB316" s="62"/>
      <c r="EC316" s="62"/>
      <c r="ED316" s="62"/>
      <c r="EE316" s="62"/>
      <c r="EF316" s="62"/>
      <c r="EG316" s="62"/>
      <c r="EH316" s="62"/>
      <c r="EI316" s="62"/>
      <c r="EJ316" s="62"/>
      <c r="EK316" s="62">
        <f t="shared" si="16"/>
        <v>-102720.3</v>
      </c>
      <c r="EL316" s="62"/>
      <c r="EM316" s="62"/>
      <c r="EN316" s="62"/>
      <c r="EO316" s="62"/>
      <c r="EP316" s="62"/>
      <c r="EQ316" s="62"/>
      <c r="ER316" s="62"/>
      <c r="ES316" s="62"/>
      <c r="ET316" s="62"/>
      <c r="EU316" s="62"/>
      <c r="EV316" s="62"/>
      <c r="EW316" s="62"/>
      <c r="EX316" s="62">
        <f t="shared" si="17"/>
        <v>-102720.3</v>
      </c>
      <c r="EY316" s="62"/>
      <c r="EZ316" s="62"/>
      <c r="FA316" s="62"/>
      <c r="FB316" s="62"/>
      <c r="FC316" s="62"/>
      <c r="FD316" s="62"/>
      <c r="FE316" s="62"/>
      <c r="FF316" s="62"/>
      <c r="FG316" s="62"/>
      <c r="FH316" s="62"/>
      <c r="FI316" s="62"/>
      <c r="FJ316" s="66"/>
    </row>
    <row r="317" spans="1:166" ht="36.4" customHeight="1" x14ac:dyDescent="0.2">
      <c r="A317" s="67" t="s">
        <v>315</v>
      </c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8"/>
      <c r="AK317" s="58"/>
      <c r="AL317" s="59"/>
      <c r="AM317" s="59"/>
      <c r="AN317" s="59"/>
      <c r="AO317" s="59"/>
      <c r="AP317" s="59"/>
      <c r="AQ317" s="59" t="s">
        <v>418</v>
      </c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>
        <v>369466.2</v>
      </c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>
        <f t="shared" si="15"/>
        <v>369466.2</v>
      </c>
      <c r="DY317" s="62"/>
      <c r="DZ317" s="62"/>
      <c r="EA317" s="62"/>
      <c r="EB317" s="62"/>
      <c r="EC317" s="62"/>
      <c r="ED317" s="62"/>
      <c r="EE317" s="62"/>
      <c r="EF317" s="62"/>
      <c r="EG317" s="62"/>
      <c r="EH317" s="62"/>
      <c r="EI317" s="62"/>
      <c r="EJ317" s="62"/>
      <c r="EK317" s="62">
        <f t="shared" si="16"/>
        <v>-369466.2</v>
      </c>
      <c r="EL317" s="62"/>
      <c r="EM317" s="62"/>
      <c r="EN317" s="62"/>
      <c r="EO317" s="62"/>
      <c r="EP317" s="62"/>
      <c r="EQ317" s="62"/>
      <c r="ER317" s="62"/>
      <c r="ES317" s="62"/>
      <c r="ET317" s="62"/>
      <c r="EU317" s="62"/>
      <c r="EV317" s="62"/>
      <c r="EW317" s="62"/>
      <c r="EX317" s="62">
        <f t="shared" si="17"/>
        <v>-369466.2</v>
      </c>
      <c r="EY317" s="62"/>
      <c r="EZ317" s="62"/>
      <c r="FA317" s="62"/>
      <c r="FB317" s="62"/>
      <c r="FC317" s="62"/>
      <c r="FD317" s="62"/>
      <c r="FE317" s="62"/>
      <c r="FF317" s="62"/>
      <c r="FG317" s="62"/>
      <c r="FH317" s="62"/>
      <c r="FI317" s="62"/>
      <c r="FJ317" s="66"/>
    </row>
    <row r="318" spans="1:166" ht="36.4" customHeight="1" x14ac:dyDescent="0.2">
      <c r="A318" s="67" t="s">
        <v>315</v>
      </c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8"/>
      <c r="AK318" s="58"/>
      <c r="AL318" s="59"/>
      <c r="AM318" s="59"/>
      <c r="AN318" s="59"/>
      <c r="AO318" s="59"/>
      <c r="AP318" s="59"/>
      <c r="AQ318" s="59" t="s">
        <v>419</v>
      </c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>
        <v>70568.600000000006</v>
      </c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>
        <f t="shared" si="15"/>
        <v>70568.600000000006</v>
      </c>
      <c r="DY318" s="62"/>
      <c r="DZ318" s="62"/>
      <c r="EA318" s="62"/>
      <c r="EB318" s="62"/>
      <c r="EC318" s="62"/>
      <c r="ED318" s="62"/>
      <c r="EE318" s="62"/>
      <c r="EF318" s="62"/>
      <c r="EG318" s="62"/>
      <c r="EH318" s="62"/>
      <c r="EI318" s="62"/>
      <c r="EJ318" s="62"/>
      <c r="EK318" s="62">
        <f t="shared" si="16"/>
        <v>-70568.600000000006</v>
      </c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>
        <f t="shared" si="17"/>
        <v>-70568.600000000006</v>
      </c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6"/>
    </row>
    <row r="319" spans="1:166" ht="12.75" x14ac:dyDescent="0.2">
      <c r="A319" s="67" t="s">
        <v>183</v>
      </c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8"/>
      <c r="AK319" s="58"/>
      <c r="AL319" s="59"/>
      <c r="AM319" s="59"/>
      <c r="AN319" s="59"/>
      <c r="AO319" s="59"/>
      <c r="AP319" s="59"/>
      <c r="AQ319" s="59" t="s">
        <v>420</v>
      </c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62">
        <v>439546.88</v>
      </c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>
        <v>439546.88</v>
      </c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>
        <f t="shared" si="15"/>
        <v>0</v>
      </c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>
        <f t="shared" si="16"/>
        <v>439546.88</v>
      </c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>
        <f t="shared" si="17"/>
        <v>439546.88</v>
      </c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6"/>
    </row>
    <row r="320" spans="1:166" ht="24.2" customHeight="1" x14ac:dyDescent="0.2">
      <c r="A320" s="67" t="s">
        <v>204</v>
      </c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8"/>
      <c r="AK320" s="58"/>
      <c r="AL320" s="59"/>
      <c r="AM320" s="59"/>
      <c r="AN320" s="59"/>
      <c r="AO320" s="59"/>
      <c r="AP320" s="59"/>
      <c r="AQ320" s="59" t="s">
        <v>421</v>
      </c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62">
        <v>-24000</v>
      </c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>
        <v>-24000</v>
      </c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  <c r="CP320" s="62"/>
      <c r="CQ320" s="62"/>
      <c r="CR320" s="62"/>
      <c r="CS320" s="62"/>
      <c r="CT320" s="62"/>
      <c r="CU320" s="62"/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>
        <f t="shared" si="15"/>
        <v>0</v>
      </c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>
        <f t="shared" si="16"/>
        <v>-24000</v>
      </c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>
        <f t="shared" si="17"/>
        <v>-24000</v>
      </c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6"/>
    </row>
    <row r="321" spans="1:166" ht="12.75" x14ac:dyDescent="0.2">
      <c r="A321" s="67" t="s">
        <v>194</v>
      </c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8"/>
      <c r="AK321" s="58"/>
      <c r="AL321" s="59"/>
      <c r="AM321" s="59"/>
      <c r="AN321" s="59"/>
      <c r="AO321" s="59"/>
      <c r="AP321" s="59"/>
      <c r="AQ321" s="59" t="s">
        <v>422</v>
      </c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62">
        <v>14132.21</v>
      </c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>
        <v>14132.21</v>
      </c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>
        <f t="shared" si="15"/>
        <v>0</v>
      </c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>
        <f t="shared" si="16"/>
        <v>14132.21</v>
      </c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>
        <f t="shared" si="17"/>
        <v>14132.21</v>
      </c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6"/>
    </row>
    <row r="322" spans="1:166" ht="24.2" customHeight="1" x14ac:dyDescent="0.2">
      <c r="A322" s="67" t="s">
        <v>187</v>
      </c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8"/>
      <c r="AK322" s="58"/>
      <c r="AL322" s="59"/>
      <c r="AM322" s="59"/>
      <c r="AN322" s="59"/>
      <c r="AO322" s="59"/>
      <c r="AP322" s="59"/>
      <c r="AQ322" s="59" t="s">
        <v>423</v>
      </c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62">
        <v>132743.15</v>
      </c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>
        <v>132743.15</v>
      </c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>
        <f t="shared" si="15"/>
        <v>0</v>
      </c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>
        <f t="shared" si="16"/>
        <v>132743.15</v>
      </c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>
        <f t="shared" si="17"/>
        <v>132743.15</v>
      </c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6"/>
    </row>
    <row r="323" spans="1:166" ht="12.75" x14ac:dyDescent="0.2">
      <c r="A323" s="67" t="s">
        <v>209</v>
      </c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8"/>
      <c r="AK323" s="58"/>
      <c r="AL323" s="59"/>
      <c r="AM323" s="59"/>
      <c r="AN323" s="59"/>
      <c r="AO323" s="59"/>
      <c r="AP323" s="59"/>
      <c r="AQ323" s="59" t="s">
        <v>424</v>
      </c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62">
        <v>2400</v>
      </c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>
        <v>2400</v>
      </c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>
        <f t="shared" si="15"/>
        <v>0</v>
      </c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>
        <f t="shared" si="16"/>
        <v>2400</v>
      </c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>
        <f t="shared" si="17"/>
        <v>2400</v>
      </c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6"/>
    </row>
    <row r="324" spans="1:166" ht="12.75" x14ac:dyDescent="0.2">
      <c r="A324" s="67" t="s">
        <v>198</v>
      </c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8"/>
      <c r="AK324" s="58"/>
      <c r="AL324" s="59"/>
      <c r="AM324" s="59"/>
      <c r="AN324" s="59"/>
      <c r="AO324" s="59"/>
      <c r="AP324" s="59"/>
      <c r="AQ324" s="59" t="s">
        <v>425</v>
      </c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62">
        <v>-52719.5</v>
      </c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>
        <v>-52719.5</v>
      </c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>
        <f t="shared" si="15"/>
        <v>0</v>
      </c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>
        <f t="shared" si="16"/>
        <v>-52719.5</v>
      </c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>
        <f t="shared" si="17"/>
        <v>-52719.5</v>
      </c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6"/>
    </row>
    <row r="325" spans="1:166" ht="48.6" customHeight="1" x14ac:dyDescent="0.2">
      <c r="A325" s="67" t="s">
        <v>426</v>
      </c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8"/>
      <c r="AK325" s="58"/>
      <c r="AL325" s="59"/>
      <c r="AM325" s="59"/>
      <c r="AN325" s="59"/>
      <c r="AO325" s="59"/>
      <c r="AP325" s="59"/>
      <c r="AQ325" s="59" t="s">
        <v>427</v>
      </c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62">
        <v>-1312.26</v>
      </c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>
        <v>-1312.26</v>
      </c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>
        <f t="shared" si="15"/>
        <v>0</v>
      </c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>
        <f t="shared" si="16"/>
        <v>-1312.26</v>
      </c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>
        <f t="shared" si="17"/>
        <v>-1312.26</v>
      </c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6"/>
    </row>
    <row r="326" spans="1:166" ht="24.2" customHeight="1" x14ac:dyDescent="0.2">
      <c r="A326" s="67" t="s">
        <v>212</v>
      </c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8"/>
      <c r="AK326" s="58"/>
      <c r="AL326" s="59"/>
      <c r="AM326" s="59"/>
      <c r="AN326" s="59"/>
      <c r="AO326" s="59"/>
      <c r="AP326" s="59"/>
      <c r="AQ326" s="59" t="s">
        <v>428</v>
      </c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62">
        <v>160300</v>
      </c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>
        <v>160300</v>
      </c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>
        <f t="shared" si="15"/>
        <v>0</v>
      </c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>
        <f t="shared" si="16"/>
        <v>160300</v>
      </c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>
        <f t="shared" si="17"/>
        <v>160300</v>
      </c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6"/>
    </row>
    <row r="327" spans="1:166" ht="12.75" x14ac:dyDescent="0.2">
      <c r="A327" s="67" t="s">
        <v>194</v>
      </c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8"/>
      <c r="AK327" s="58"/>
      <c r="AL327" s="59"/>
      <c r="AM327" s="59"/>
      <c r="AN327" s="59"/>
      <c r="AO327" s="59"/>
      <c r="AP327" s="59"/>
      <c r="AQ327" s="59" t="s">
        <v>429</v>
      </c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62">
        <v>-885323.99</v>
      </c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>
        <v>-885323.99</v>
      </c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>
        <f t="shared" si="15"/>
        <v>0</v>
      </c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>
        <f t="shared" si="16"/>
        <v>-885323.99</v>
      </c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>
        <f t="shared" si="17"/>
        <v>-885323.99</v>
      </c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6"/>
    </row>
    <row r="328" spans="1:166" ht="12.75" x14ac:dyDescent="0.2">
      <c r="A328" s="67" t="s">
        <v>215</v>
      </c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8"/>
      <c r="AK328" s="58"/>
      <c r="AL328" s="59"/>
      <c r="AM328" s="59"/>
      <c r="AN328" s="59"/>
      <c r="AO328" s="59"/>
      <c r="AP328" s="59"/>
      <c r="AQ328" s="59" t="s">
        <v>430</v>
      </c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62">
        <v>-5979.04</v>
      </c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>
        <v>-5979.04</v>
      </c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62"/>
      <c r="CS328" s="62"/>
      <c r="CT328" s="62"/>
      <c r="CU328" s="62"/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>
        <f t="shared" si="15"/>
        <v>0</v>
      </c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>
        <f t="shared" si="16"/>
        <v>-5979.04</v>
      </c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>
        <f t="shared" si="17"/>
        <v>-5979.04</v>
      </c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6"/>
    </row>
    <row r="329" spans="1:166" ht="24.2" customHeight="1" x14ac:dyDescent="0.2">
      <c r="A329" s="67" t="s">
        <v>288</v>
      </c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8"/>
      <c r="AK329" s="58"/>
      <c r="AL329" s="59"/>
      <c r="AM329" s="59"/>
      <c r="AN329" s="59"/>
      <c r="AO329" s="59"/>
      <c r="AP329" s="59"/>
      <c r="AQ329" s="59" t="s">
        <v>431</v>
      </c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62">
        <v>656600</v>
      </c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>
        <v>656600</v>
      </c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>
        <f t="shared" si="15"/>
        <v>0</v>
      </c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>
        <f t="shared" si="16"/>
        <v>656600</v>
      </c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>
        <f t="shared" si="17"/>
        <v>656600</v>
      </c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6"/>
    </row>
    <row r="330" spans="1:166" ht="36.4" customHeight="1" x14ac:dyDescent="0.2">
      <c r="A330" s="67" t="s">
        <v>333</v>
      </c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8"/>
      <c r="AK330" s="58"/>
      <c r="AL330" s="59"/>
      <c r="AM330" s="59"/>
      <c r="AN330" s="59"/>
      <c r="AO330" s="59"/>
      <c r="AP330" s="59"/>
      <c r="AQ330" s="59" t="s">
        <v>432</v>
      </c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62">
        <v>-4488.21</v>
      </c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>
        <v>-4488.21</v>
      </c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  <c r="CP330" s="62"/>
      <c r="CQ330" s="62"/>
      <c r="CR330" s="62"/>
      <c r="CS330" s="62"/>
      <c r="CT330" s="62"/>
      <c r="CU330" s="62"/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>
        <f t="shared" si="15"/>
        <v>0</v>
      </c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>
        <f t="shared" si="16"/>
        <v>-4488.21</v>
      </c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>
        <f t="shared" si="17"/>
        <v>-4488.21</v>
      </c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6"/>
    </row>
    <row r="331" spans="1:166" ht="24.2" customHeight="1" x14ac:dyDescent="0.2">
      <c r="A331" s="67" t="s">
        <v>196</v>
      </c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8"/>
      <c r="AK331" s="58"/>
      <c r="AL331" s="59"/>
      <c r="AM331" s="59"/>
      <c r="AN331" s="59"/>
      <c r="AO331" s="59"/>
      <c r="AP331" s="59"/>
      <c r="AQ331" s="59" t="s">
        <v>433</v>
      </c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62">
        <v>-160454.87</v>
      </c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>
        <v>-160454.87</v>
      </c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62"/>
      <c r="CN331" s="62"/>
      <c r="CO331" s="62"/>
      <c r="CP331" s="62"/>
      <c r="CQ331" s="62"/>
      <c r="CR331" s="62"/>
      <c r="CS331" s="62"/>
      <c r="CT331" s="62"/>
      <c r="CU331" s="62"/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>
        <f t="shared" si="15"/>
        <v>0</v>
      </c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>
        <f t="shared" si="16"/>
        <v>-160454.87</v>
      </c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>
        <f t="shared" si="17"/>
        <v>-160454.87</v>
      </c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6"/>
    </row>
    <row r="332" spans="1:166" ht="24.2" customHeight="1" x14ac:dyDescent="0.2">
      <c r="A332" s="67" t="s">
        <v>276</v>
      </c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8"/>
      <c r="AK332" s="58"/>
      <c r="AL332" s="59"/>
      <c r="AM332" s="59"/>
      <c r="AN332" s="59"/>
      <c r="AO332" s="59"/>
      <c r="AP332" s="59"/>
      <c r="AQ332" s="59" t="s">
        <v>434</v>
      </c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62">
        <v>11476.4</v>
      </c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>
        <v>11476.4</v>
      </c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  <c r="CP332" s="62"/>
      <c r="CQ332" s="62"/>
      <c r="CR332" s="62"/>
      <c r="CS332" s="62"/>
      <c r="CT332" s="62"/>
      <c r="CU332" s="62"/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>
        <f t="shared" si="15"/>
        <v>0</v>
      </c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>
        <f t="shared" si="16"/>
        <v>11476.4</v>
      </c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>
        <f t="shared" si="17"/>
        <v>11476.4</v>
      </c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6"/>
    </row>
    <row r="333" spans="1:166" ht="24.2" customHeight="1" x14ac:dyDescent="0.2">
      <c r="A333" s="67" t="s">
        <v>264</v>
      </c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8"/>
      <c r="AK333" s="58"/>
      <c r="AL333" s="59"/>
      <c r="AM333" s="59"/>
      <c r="AN333" s="59"/>
      <c r="AO333" s="59"/>
      <c r="AP333" s="59"/>
      <c r="AQ333" s="59" t="s">
        <v>435</v>
      </c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62">
        <v>-21600</v>
      </c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>
        <v>-21600</v>
      </c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/>
      <c r="CI333" s="62"/>
      <c r="CJ333" s="62"/>
      <c r="CK333" s="62"/>
      <c r="CL333" s="62"/>
      <c r="CM333" s="62"/>
      <c r="CN333" s="62"/>
      <c r="CO333" s="62"/>
      <c r="CP333" s="62"/>
      <c r="CQ333" s="62"/>
      <c r="CR333" s="62"/>
      <c r="CS333" s="62"/>
      <c r="CT333" s="62"/>
      <c r="CU333" s="62"/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>
        <f t="shared" si="15"/>
        <v>0</v>
      </c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>
        <f t="shared" si="16"/>
        <v>-21600</v>
      </c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>
        <f t="shared" si="17"/>
        <v>-21600</v>
      </c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6"/>
    </row>
    <row r="334" spans="1:166" ht="24.2" customHeight="1" x14ac:dyDescent="0.2">
      <c r="A334" s="67" t="s">
        <v>218</v>
      </c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8"/>
      <c r="AK334" s="58"/>
      <c r="AL334" s="59"/>
      <c r="AM334" s="59"/>
      <c r="AN334" s="59"/>
      <c r="AO334" s="59"/>
      <c r="AP334" s="59"/>
      <c r="AQ334" s="59" t="s">
        <v>436</v>
      </c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62">
        <v>137640.54999999999</v>
      </c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>
        <v>137640.54999999999</v>
      </c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>
        <f t="shared" si="15"/>
        <v>0</v>
      </c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>
        <f t="shared" si="16"/>
        <v>137640.54999999999</v>
      </c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>
        <f t="shared" si="17"/>
        <v>137640.54999999999</v>
      </c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6"/>
    </row>
    <row r="335" spans="1:166" ht="36.4" customHeight="1" x14ac:dyDescent="0.2">
      <c r="A335" s="67" t="s">
        <v>351</v>
      </c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8"/>
      <c r="AK335" s="58"/>
      <c r="AL335" s="59"/>
      <c r="AM335" s="59"/>
      <c r="AN335" s="59"/>
      <c r="AO335" s="59"/>
      <c r="AP335" s="59"/>
      <c r="AQ335" s="59" t="s">
        <v>437</v>
      </c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62">
        <v>-3000</v>
      </c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>
        <v>-3000</v>
      </c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  <c r="CO335" s="62"/>
      <c r="CP335" s="62"/>
      <c r="CQ335" s="62"/>
      <c r="CR335" s="62"/>
      <c r="CS335" s="62"/>
      <c r="CT335" s="62"/>
      <c r="CU335" s="62"/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>
        <f t="shared" si="15"/>
        <v>0</v>
      </c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>
        <f t="shared" si="16"/>
        <v>-3000</v>
      </c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>
        <f t="shared" si="17"/>
        <v>-3000</v>
      </c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6"/>
    </row>
    <row r="336" spans="1:166" ht="12.75" x14ac:dyDescent="0.2">
      <c r="A336" s="67" t="s">
        <v>198</v>
      </c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8"/>
      <c r="AK336" s="58"/>
      <c r="AL336" s="59"/>
      <c r="AM336" s="59"/>
      <c r="AN336" s="59"/>
      <c r="AO336" s="59"/>
      <c r="AP336" s="59"/>
      <c r="AQ336" s="59" t="s">
        <v>438</v>
      </c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62">
        <v>87996.5</v>
      </c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>
        <v>87996.5</v>
      </c>
      <c r="BV336" s="62"/>
      <c r="BW336" s="62"/>
      <c r="BX336" s="62"/>
      <c r="BY336" s="62"/>
      <c r="BZ336" s="62"/>
      <c r="CA336" s="62"/>
      <c r="CB336" s="62"/>
      <c r="CC336" s="62"/>
      <c r="CD336" s="62"/>
      <c r="CE336" s="62"/>
      <c r="CF336" s="62"/>
      <c r="CG336" s="62"/>
      <c r="CH336" s="62"/>
      <c r="CI336" s="62"/>
      <c r="CJ336" s="62"/>
      <c r="CK336" s="62"/>
      <c r="CL336" s="62"/>
      <c r="CM336" s="62"/>
      <c r="CN336" s="62"/>
      <c r="CO336" s="62"/>
      <c r="CP336" s="62"/>
      <c r="CQ336" s="62"/>
      <c r="CR336" s="62"/>
      <c r="CS336" s="62"/>
      <c r="CT336" s="62"/>
      <c r="CU336" s="62"/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>
        <f t="shared" si="15"/>
        <v>0</v>
      </c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>
        <f t="shared" si="16"/>
        <v>87996.5</v>
      </c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>
        <f t="shared" si="17"/>
        <v>87996.5</v>
      </c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6"/>
    </row>
    <row r="337" spans="1:166" ht="36.4" customHeight="1" x14ac:dyDescent="0.2">
      <c r="A337" s="67" t="s">
        <v>315</v>
      </c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8"/>
      <c r="AK337" s="58"/>
      <c r="AL337" s="59"/>
      <c r="AM337" s="59"/>
      <c r="AN337" s="59"/>
      <c r="AO337" s="59"/>
      <c r="AP337" s="59"/>
      <c r="AQ337" s="59" t="s">
        <v>439</v>
      </c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62">
        <v>-1098960</v>
      </c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>
        <v>-1098960</v>
      </c>
      <c r="BV337" s="62"/>
      <c r="BW337" s="62"/>
      <c r="BX337" s="62"/>
      <c r="BY337" s="62"/>
      <c r="BZ337" s="62"/>
      <c r="CA337" s="62"/>
      <c r="CB337" s="62"/>
      <c r="CC337" s="62"/>
      <c r="CD337" s="62"/>
      <c r="CE337" s="62"/>
      <c r="CF337" s="62"/>
      <c r="CG337" s="62"/>
      <c r="CH337" s="62">
        <v>-2500066.17</v>
      </c>
      <c r="CI337" s="62"/>
      <c r="CJ337" s="62"/>
      <c r="CK337" s="62"/>
      <c r="CL337" s="62"/>
      <c r="CM337" s="62"/>
      <c r="CN337" s="62"/>
      <c r="CO337" s="62"/>
      <c r="CP337" s="62"/>
      <c r="CQ337" s="62"/>
      <c r="CR337" s="62"/>
      <c r="CS337" s="62"/>
      <c r="CT337" s="62"/>
      <c r="CU337" s="62"/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>
        <f t="shared" si="15"/>
        <v>-2500066.17</v>
      </c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>
        <f t="shared" si="16"/>
        <v>1401106.17</v>
      </c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>
        <f t="shared" si="17"/>
        <v>1401106.17</v>
      </c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6"/>
    </row>
    <row r="338" spans="1:166" ht="36.4" customHeight="1" x14ac:dyDescent="0.2">
      <c r="A338" s="67" t="s">
        <v>315</v>
      </c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8"/>
      <c r="AK338" s="58"/>
      <c r="AL338" s="59"/>
      <c r="AM338" s="59"/>
      <c r="AN338" s="59"/>
      <c r="AO338" s="59"/>
      <c r="AP338" s="59"/>
      <c r="AQ338" s="59" t="s">
        <v>440</v>
      </c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62">
        <v>5442.36</v>
      </c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>
        <v>5442.36</v>
      </c>
      <c r="BV338" s="62"/>
      <c r="BW338" s="62"/>
      <c r="BX338" s="62"/>
      <c r="BY338" s="62"/>
      <c r="BZ338" s="62"/>
      <c r="CA338" s="62"/>
      <c r="CB338" s="62"/>
      <c r="CC338" s="62"/>
      <c r="CD338" s="62"/>
      <c r="CE338" s="62"/>
      <c r="CF338" s="62"/>
      <c r="CG338" s="62"/>
      <c r="CH338" s="62">
        <v>89578.36</v>
      </c>
      <c r="CI338" s="62"/>
      <c r="CJ338" s="62"/>
      <c r="CK338" s="62"/>
      <c r="CL338" s="62"/>
      <c r="CM338" s="62"/>
      <c r="CN338" s="62"/>
      <c r="CO338" s="62"/>
      <c r="CP338" s="62"/>
      <c r="CQ338" s="62"/>
      <c r="CR338" s="62"/>
      <c r="CS338" s="62"/>
      <c r="CT338" s="62"/>
      <c r="CU338" s="62"/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>
        <f t="shared" si="15"/>
        <v>89578.36</v>
      </c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>
        <f t="shared" si="16"/>
        <v>-84136</v>
      </c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>
        <f t="shared" si="17"/>
        <v>-84136</v>
      </c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6"/>
    </row>
    <row r="339" spans="1:166" ht="36.4" customHeight="1" x14ac:dyDescent="0.2">
      <c r="A339" s="67" t="s">
        <v>315</v>
      </c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8"/>
      <c r="AK339" s="58"/>
      <c r="AL339" s="59"/>
      <c r="AM339" s="59"/>
      <c r="AN339" s="59"/>
      <c r="AO339" s="59"/>
      <c r="AP339" s="59"/>
      <c r="AQ339" s="59" t="s">
        <v>441</v>
      </c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62">
        <v>1098960</v>
      </c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>
        <v>1098960</v>
      </c>
      <c r="BV339" s="62"/>
      <c r="BW339" s="62"/>
      <c r="BX339" s="62"/>
      <c r="BY339" s="62"/>
      <c r="BZ339" s="62"/>
      <c r="CA339" s="62"/>
      <c r="CB339" s="62"/>
      <c r="CC339" s="62"/>
      <c r="CD339" s="62"/>
      <c r="CE339" s="62"/>
      <c r="CF339" s="62"/>
      <c r="CG339" s="62"/>
      <c r="CH339" s="62">
        <v>-8835496.7899999991</v>
      </c>
      <c r="CI339" s="62"/>
      <c r="CJ339" s="62"/>
      <c r="CK339" s="62"/>
      <c r="CL339" s="62"/>
      <c r="CM339" s="62"/>
      <c r="CN339" s="62"/>
      <c r="CO339" s="62"/>
      <c r="CP339" s="62"/>
      <c r="CQ339" s="62"/>
      <c r="CR339" s="62"/>
      <c r="CS339" s="62"/>
      <c r="CT339" s="62"/>
      <c r="CU339" s="62"/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>
        <f t="shared" si="15"/>
        <v>-8835496.7899999991</v>
      </c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>
        <f t="shared" si="16"/>
        <v>9934456.7899999991</v>
      </c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>
        <f t="shared" si="17"/>
        <v>9934456.7899999991</v>
      </c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6"/>
    </row>
    <row r="340" spans="1:166" ht="36.4" customHeight="1" x14ac:dyDescent="0.2">
      <c r="A340" s="67" t="s">
        <v>315</v>
      </c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8"/>
      <c r="AK340" s="58"/>
      <c r="AL340" s="59"/>
      <c r="AM340" s="59"/>
      <c r="AN340" s="59"/>
      <c r="AO340" s="59"/>
      <c r="AP340" s="59"/>
      <c r="AQ340" s="59" t="s">
        <v>442</v>
      </c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62">
        <v>6922.68</v>
      </c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>
        <v>6922.68</v>
      </c>
      <c r="BV340" s="62"/>
      <c r="BW340" s="62"/>
      <c r="BX340" s="62"/>
      <c r="BY340" s="62"/>
      <c r="BZ340" s="62"/>
      <c r="CA340" s="62"/>
      <c r="CB340" s="62"/>
      <c r="CC340" s="62"/>
      <c r="CD340" s="62"/>
      <c r="CE340" s="62"/>
      <c r="CF340" s="62"/>
      <c r="CG340" s="62"/>
      <c r="CH340" s="62">
        <v>250879.32</v>
      </c>
      <c r="CI340" s="62"/>
      <c r="CJ340" s="62"/>
      <c r="CK340" s="62"/>
      <c r="CL340" s="62"/>
      <c r="CM340" s="62"/>
      <c r="CN340" s="62"/>
      <c r="CO340" s="62"/>
      <c r="CP340" s="62"/>
      <c r="CQ340" s="62"/>
      <c r="CR340" s="62"/>
      <c r="CS340" s="62"/>
      <c r="CT340" s="62"/>
      <c r="CU340" s="62"/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>
        <f t="shared" si="15"/>
        <v>250879.32</v>
      </c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>
        <f t="shared" si="16"/>
        <v>-243956.64</v>
      </c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>
        <f t="shared" si="17"/>
        <v>-243956.64</v>
      </c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6"/>
    </row>
    <row r="341" spans="1:166" ht="12.75" x14ac:dyDescent="0.2">
      <c r="A341" s="67" t="s">
        <v>200</v>
      </c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8"/>
      <c r="AK341" s="58"/>
      <c r="AL341" s="59"/>
      <c r="AM341" s="59"/>
      <c r="AN341" s="59"/>
      <c r="AO341" s="59"/>
      <c r="AP341" s="59"/>
      <c r="AQ341" s="59" t="s">
        <v>443</v>
      </c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62">
        <v>-3589</v>
      </c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>
        <v>-3589</v>
      </c>
      <c r="BV341" s="62"/>
      <c r="BW341" s="62"/>
      <c r="BX341" s="62"/>
      <c r="BY341" s="62"/>
      <c r="BZ341" s="62"/>
      <c r="CA341" s="62"/>
      <c r="CB341" s="62"/>
      <c r="CC341" s="62"/>
      <c r="CD341" s="62"/>
      <c r="CE341" s="62"/>
      <c r="CF341" s="62"/>
      <c r="CG341" s="62"/>
      <c r="CH341" s="62"/>
      <c r="CI341" s="62"/>
      <c r="CJ341" s="62"/>
      <c r="CK341" s="62"/>
      <c r="CL341" s="62"/>
      <c r="CM341" s="62"/>
      <c r="CN341" s="62"/>
      <c r="CO341" s="62"/>
      <c r="CP341" s="62"/>
      <c r="CQ341" s="62"/>
      <c r="CR341" s="62"/>
      <c r="CS341" s="62"/>
      <c r="CT341" s="62"/>
      <c r="CU341" s="62"/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>
        <f t="shared" si="15"/>
        <v>0</v>
      </c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>
        <f t="shared" si="16"/>
        <v>-3589</v>
      </c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>
        <f t="shared" si="17"/>
        <v>-3589</v>
      </c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6"/>
    </row>
    <row r="342" spans="1:166" ht="24.2" customHeight="1" x14ac:dyDescent="0.2">
      <c r="A342" s="67" t="s">
        <v>232</v>
      </c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8"/>
      <c r="AK342" s="58"/>
      <c r="AL342" s="59"/>
      <c r="AM342" s="59"/>
      <c r="AN342" s="59"/>
      <c r="AO342" s="59"/>
      <c r="AP342" s="59"/>
      <c r="AQ342" s="59" t="s">
        <v>444</v>
      </c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62">
        <v>2800</v>
      </c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>
        <v>2800</v>
      </c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62"/>
      <c r="CN342" s="62"/>
      <c r="CO342" s="62"/>
      <c r="CP342" s="62"/>
      <c r="CQ342" s="62"/>
      <c r="CR342" s="62"/>
      <c r="CS342" s="62"/>
      <c r="CT342" s="62"/>
      <c r="CU342" s="62"/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>
        <f t="shared" si="15"/>
        <v>0</v>
      </c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>
        <f t="shared" si="16"/>
        <v>2800</v>
      </c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>
        <f t="shared" si="17"/>
        <v>2800</v>
      </c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6"/>
    </row>
    <row r="343" spans="1:166" ht="12.75" x14ac:dyDescent="0.2">
      <c r="A343" s="67" t="s">
        <v>194</v>
      </c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8"/>
      <c r="AK343" s="58"/>
      <c r="AL343" s="59"/>
      <c r="AM343" s="59"/>
      <c r="AN343" s="59"/>
      <c r="AO343" s="59"/>
      <c r="AP343" s="59"/>
      <c r="AQ343" s="59" t="s">
        <v>445</v>
      </c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62">
        <v>8516</v>
      </c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>
        <v>8516</v>
      </c>
      <c r="BV343" s="62"/>
      <c r="BW343" s="62"/>
      <c r="BX343" s="62"/>
      <c r="BY343" s="62"/>
      <c r="BZ343" s="62"/>
      <c r="CA343" s="62"/>
      <c r="CB343" s="62"/>
      <c r="CC343" s="62"/>
      <c r="CD343" s="62"/>
      <c r="CE343" s="62"/>
      <c r="CF343" s="62"/>
      <c r="CG343" s="62"/>
      <c r="CH343" s="62">
        <v>97680</v>
      </c>
      <c r="CI343" s="62"/>
      <c r="CJ343" s="62"/>
      <c r="CK343" s="62"/>
      <c r="CL343" s="62"/>
      <c r="CM343" s="62"/>
      <c r="CN343" s="62"/>
      <c r="CO343" s="62"/>
      <c r="CP343" s="62"/>
      <c r="CQ343" s="62"/>
      <c r="CR343" s="62"/>
      <c r="CS343" s="62"/>
      <c r="CT343" s="62"/>
      <c r="CU343" s="62"/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>
        <f t="shared" si="15"/>
        <v>97680</v>
      </c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>
        <f t="shared" si="16"/>
        <v>-89164</v>
      </c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>
        <f t="shared" si="17"/>
        <v>-89164</v>
      </c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6"/>
    </row>
    <row r="344" spans="1:166" ht="24.2" customHeight="1" x14ac:dyDescent="0.2">
      <c r="A344" s="67" t="s">
        <v>196</v>
      </c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8"/>
      <c r="AK344" s="58"/>
      <c r="AL344" s="59"/>
      <c r="AM344" s="59"/>
      <c r="AN344" s="59"/>
      <c r="AO344" s="59"/>
      <c r="AP344" s="59"/>
      <c r="AQ344" s="59" t="s">
        <v>446</v>
      </c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62">
        <v>-4266</v>
      </c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>
        <v>-4266</v>
      </c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2"/>
      <c r="CH344" s="62"/>
      <c r="CI344" s="62"/>
      <c r="CJ344" s="62"/>
      <c r="CK344" s="62"/>
      <c r="CL344" s="62"/>
      <c r="CM344" s="62"/>
      <c r="CN344" s="62"/>
      <c r="CO344" s="62"/>
      <c r="CP344" s="62"/>
      <c r="CQ344" s="62"/>
      <c r="CR344" s="62"/>
      <c r="CS344" s="62"/>
      <c r="CT344" s="62"/>
      <c r="CU344" s="62"/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>
        <f t="shared" si="15"/>
        <v>0</v>
      </c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>
        <f t="shared" si="16"/>
        <v>-4266</v>
      </c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>
        <f t="shared" si="17"/>
        <v>-4266</v>
      </c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6"/>
    </row>
    <row r="345" spans="1:166" ht="24.2" customHeight="1" x14ac:dyDescent="0.2">
      <c r="A345" s="67" t="s">
        <v>266</v>
      </c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8"/>
      <c r="AK345" s="58"/>
      <c r="AL345" s="59"/>
      <c r="AM345" s="59"/>
      <c r="AN345" s="59"/>
      <c r="AO345" s="59"/>
      <c r="AP345" s="59"/>
      <c r="AQ345" s="59" t="s">
        <v>447</v>
      </c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2"/>
      <c r="BS345" s="62"/>
      <c r="BT345" s="62"/>
      <c r="BU345" s="62"/>
      <c r="BV345" s="62"/>
      <c r="BW345" s="62"/>
      <c r="BX345" s="62"/>
      <c r="BY345" s="62"/>
      <c r="BZ345" s="62"/>
      <c r="CA345" s="62"/>
      <c r="CB345" s="62"/>
      <c r="CC345" s="62"/>
      <c r="CD345" s="62"/>
      <c r="CE345" s="62"/>
      <c r="CF345" s="62"/>
      <c r="CG345" s="62"/>
      <c r="CH345" s="62">
        <v>32000</v>
      </c>
      <c r="CI345" s="62"/>
      <c r="CJ345" s="62"/>
      <c r="CK345" s="62"/>
      <c r="CL345" s="62"/>
      <c r="CM345" s="62"/>
      <c r="CN345" s="62"/>
      <c r="CO345" s="62"/>
      <c r="CP345" s="62"/>
      <c r="CQ345" s="62"/>
      <c r="CR345" s="62"/>
      <c r="CS345" s="62"/>
      <c r="CT345" s="62"/>
      <c r="CU345" s="62"/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>
        <f t="shared" si="15"/>
        <v>32000</v>
      </c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>
        <f t="shared" si="16"/>
        <v>-32000</v>
      </c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>
        <f t="shared" si="17"/>
        <v>-32000</v>
      </c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6"/>
    </row>
    <row r="346" spans="1:166" ht="36.4" customHeight="1" x14ac:dyDescent="0.2">
      <c r="A346" s="67" t="s">
        <v>351</v>
      </c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8"/>
      <c r="AK346" s="58"/>
      <c r="AL346" s="59"/>
      <c r="AM346" s="59"/>
      <c r="AN346" s="59"/>
      <c r="AO346" s="59"/>
      <c r="AP346" s="59"/>
      <c r="AQ346" s="59" t="s">
        <v>448</v>
      </c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62">
        <v>-6250</v>
      </c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>
        <v>-6250</v>
      </c>
      <c r="BV346" s="62"/>
      <c r="BW346" s="62"/>
      <c r="BX346" s="62"/>
      <c r="BY346" s="62"/>
      <c r="BZ346" s="62"/>
      <c r="CA346" s="62"/>
      <c r="CB346" s="62"/>
      <c r="CC346" s="62"/>
      <c r="CD346" s="62"/>
      <c r="CE346" s="62"/>
      <c r="CF346" s="62"/>
      <c r="CG346" s="62"/>
      <c r="CH346" s="62">
        <v>12000</v>
      </c>
      <c r="CI346" s="62"/>
      <c r="CJ346" s="62"/>
      <c r="CK346" s="62"/>
      <c r="CL346" s="62"/>
      <c r="CM346" s="62"/>
      <c r="CN346" s="62"/>
      <c r="CO346" s="62"/>
      <c r="CP346" s="62"/>
      <c r="CQ346" s="62"/>
      <c r="CR346" s="62"/>
      <c r="CS346" s="62"/>
      <c r="CT346" s="62"/>
      <c r="CU346" s="62"/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>
        <f t="shared" si="15"/>
        <v>12000</v>
      </c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>
        <f t="shared" si="16"/>
        <v>-18250</v>
      </c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>
        <f t="shared" si="17"/>
        <v>-18250</v>
      </c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6"/>
    </row>
    <row r="347" spans="1:166" ht="24.2" customHeight="1" x14ac:dyDescent="0.2">
      <c r="A347" s="67" t="s">
        <v>232</v>
      </c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8"/>
      <c r="AK347" s="58"/>
      <c r="AL347" s="59"/>
      <c r="AM347" s="59"/>
      <c r="AN347" s="59"/>
      <c r="AO347" s="59"/>
      <c r="AP347" s="59"/>
      <c r="AQ347" s="59" t="s">
        <v>449</v>
      </c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62">
        <v>2000</v>
      </c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>
        <v>2000</v>
      </c>
      <c r="BV347" s="62"/>
      <c r="BW347" s="62"/>
      <c r="BX347" s="62"/>
      <c r="BY347" s="62"/>
      <c r="BZ347" s="62"/>
      <c r="CA347" s="62"/>
      <c r="CB347" s="62"/>
      <c r="CC347" s="62"/>
      <c r="CD347" s="62"/>
      <c r="CE347" s="62"/>
      <c r="CF347" s="62"/>
      <c r="CG347" s="62"/>
      <c r="CH347" s="62">
        <v>6000</v>
      </c>
      <c r="CI347" s="62"/>
      <c r="CJ347" s="62"/>
      <c r="CK347" s="62"/>
      <c r="CL347" s="62"/>
      <c r="CM347" s="62"/>
      <c r="CN347" s="62"/>
      <c r="CO347" s="62"/>
      <c r="CP347" s="62"/>
      <c r="CQ347" s="62"/>
      <c r="CR347" s="62"/>
      <c r="CS347" s="62"/>
      <c r="CT347" s="62"/>
      <c r="CU347" s="62"/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>
        <f t="shared" si="15"/>
        <v>6000</v>
      </c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>
        <f t="shared" si="16"/>
        <v>-4000</v>
      </c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>
        <f t="shared" si="17"/>
        <v>-4000</v>
      </c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6"/>
    </row>
    <row r="348" spans="1:166" ht="36.4" customHeight="1" x14ac:dyDescent="0.2">
      <c r="A348" s="67" t="s">
        <v>250</v>
      </c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8"/>
      <c r="AK348" s="58"/>
      <c r="AL348" s="59"/>
      <c r="AM348" s="59"/>
      <c r="AN348" s="59"/>
      <c r="AO348" s="59"/>
      <c r="AP348" s="59"/>
      <c r="AQ348" s="59" t="s">
        <v>450</v>
      </c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  <c r="BT348" s="62"/>
      <c r="BU348" s="62"/>
      <c r="BV348" s="62"/>
      <c r="BW348" s="62"/>
      <c r="BX348" s="62"/>
      <c r="BY348" s="62"/>
      <c r="BZ348" s="62"/>
      <c r="CA348" s="62"/>
      <c r="CB348" s="62"/>
      <c r="CC348" s="62"/>
      <c r="CD348" s="62"/>
      <c r="CE348" s="62"/>
      <c r="CF348" s="62"/>
      <c r="CG348" s="62"/>
      <c r="CH348" s="62">
        <v>1644133.5</v>
      </c>
      <c r="CI348" s="62"/>
      <c r="CJ348" s="62"/>
      <c r="CK348" s="62"/>
      <c r="CL348" s="62"/>
      <c r="CM348" s="62"/>
      <c r="CN348" s="62"/>
      <c r="CO348" s="62"/>
      <c r="CP348" s="62"/>
      <c r="CQ348" s="62"/>
      <c r="CR348" s="62"/>
      <c r="CS348" s="62"/>
      <c r="CT348" s="62"/>
      <c r="CU348" s="62"/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>
        <f t="shared" si="15"/>
        <v>1644133.5</v>
      </c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>
        <f t="shared" si="16"/>
        <v>-1644133.5</v>
      </c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>
        <f t="shared" si="17"/>
        <v>-1644133.5</v>
      </c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6"/>
    </row>
    <row r="349" spans="1:166" ht="36.4" customHeight="1" x14ac:dyDescent="0.2">
      <c r="A349" s="67" t="s">
        <v>250</v>
      </c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8"/>
      <c r="AK349" s="58"/>
      <c r="AL349" s="59"/>
      <c r="AM349" s="59"/>
      <c r="AN349" s="59"/>
      <c r="AO349" s="59"/>
      <c r="AP349" s="59"/>
      <c r="AQ349" s="59" t="s">
        <v>451</v>
      </c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  <c r="BT349" s="62"/>
      <c r="BU349" s="62"/>
      <c r="BV349" s="62"/>
      <c r="BW349" s="62"/>
      <c r="BX349" s="62"/>
      <c r="BY349" s="62"/>
      <c r="BZ349" s="62"/>
      <c r="CA349" s="62"/>
      <c r="CB349" s="62"/>
      <c r="CC349" s="62"/>
      <c r="CD349" s="62"/>
      <c r="CE349" s="62"/>
      <c r="CF349" s="62"/>
      <c r="CG349" s="62"/>
      <c r="CH349" s="62">
        <v>5853116.6699999999</v>
      </c>
      <c r="CI349" s="62"/>
      <c r="CJ349" s="62"/>
      <c r="CK349" s="62"/>
      <c r="CL349" s="62"/>
      <c r="CM349" s="62"/>
      <c r="CN349" s="62"/>
      <c r="CO349" s="62"/>
      <c r="CP349" s="62"/>
      <c r="CQ349" s="62"/>
      <c r="CR349" s="62"/>
      <c r="CS349" s="62"/>
      <c r="CT349" s="62"/>
      <c r="CU349" s="62"/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>
        <f t="shared" si="15"/>
        <v>5853116.6699999999</v>
      </c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>
        <f t="shared" si="16"/>
        <v>-5853116.6699999999</v>
      </c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>
        <f t="shared" si="17"/>
        <v>-5853116.6699999999</v>
      </c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6"/>
    </row>
    <row r="350" spans="1:166" ht="36.4" customHeight="1" x14ac:dyDescent="0.2">
      <c r="A350" s="67" t="s">
        <v>250</v>
      </c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8"/>
      <c r="AK350" s="58"/>
      <c r="AL350" s="59"/>
      <c r="AM350" s="59"/>
      <c r="AN350" s="59"/>
      <c r="AO350" s="59"/>
      <c r="AP350" s="59"/>
      <c r="AQ350" s="59" t="s">
        <v>452</v>
      </c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62">
        <v>81329</v>
      </c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>
        <v>81329</v>
      </c>
      <c r="BV350" s="62"/>
      <c r="BW350" s="62"/>
      <c r="BX350" s="62"/>
      <c r="BY350" s="62"/>
      <c r="BZ350" s="62"/>
      <c r="CA350" s="62"/>
      <c r="CB350" s="62"/>
      <c r="CC350" s="62"/>
      <c r="CD350" s="62"/>
      <c r="CE350" s="62"/>
      <c r="CF350" s="62"/>
      <c r="CG350" s="62"/>
      <c r="CH350" s="62"/>
      <c r="CI350" s="62"/>
      <c r="CJ350" s="62"/>
      <c r="CK350" s="62"/>
      <c r="CL350" s="62"/>
      <c r="CM350" s="62"/>
      <c r="CN350" s="62"/>
      <c r="CO350" s="62"/>
      <c r="CP350" s="62"/>
      <c r="CQ350" s="62"/>
      <c r="CR350" s="62"/>
      <c r="CS350" s="62"/>
      <c r="CT350" s="62"/>
      <c r="CU350" s="62"/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>
        <f t="shared" si="15"/>
        <v>0</v>
      </c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>
        <f t="shared" si="16"/>
        <v>81329</v>
      </c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>
        <f t="shared" si="17"/>
        <v>81329</v>
      </c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6"/>
    </row>
    <row r="351" spans="1:166" ht="24" customHeight="1" x14ac:dyDescent="0.2">
      <c r="A351" s="73" t="s">
        <v>453</v>
      </c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4"/>
      <c r="AK351" s="75" t="s">
        <v>454</v>
      </c>
      <c r="AL351" s="76"/>
      <c r="AM351" s="76"/>
      <c r="AN351" s="76"/>
      <c r="AO351" s="76"/>
      <c r="AP351" s="76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2">
        <v>-3582117.92</v>
      </c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>
        <v>-3582117.92</v>
      </c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>
        <v>97232908.299999997</v>
      </c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  <c r="DS351" s="72"/>
      <c r="DT351" s="72"/>
      <c r="DU351" s="72"/>
      <c r="DV351" s="72"/>
      <c r="DW351" s="72"/>
      <c r="DX351" s="62">
        <f t="shared" si="15"/>
        <v>97232908.299999997</v>
      </c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72"/>
      <c r="EL351" s="72"/>
      <c r="EM351" s="72"/>
      <c r="EN351" s="72"/>
      <c r="EO351" s="72"/>
      <c r="EP351" s="72"/>
      <c r="EQ351" s="72"/>
      <c r="ER351" s="72"/>
      <c r="ES351" s="72"/>
      <c r="ET351" s="72"/>
      <c r="EU351" s="72"/>
      <c r="EV351" s="72"/>
      <c r="EW351" s="72"/>
      <c r="EX351" s="72"/>
      <c r="EY351" s="72"/>
      <c r="EZ351" s="72"/>
      <c r="FA351" s="72"/>
      <c r="FB351" s="72"/>
      <c r="FC351" s="72"/>
      <c r="FD351" s="72"/>
      <c r="FE351" s="72"/>
      <c r="FF351" s="72"/>
      <c r="FG351" s="72"/>
      <c r="FH351" s="72"/>
      <c r="FI351" s="72"/>
      <c r="FJ351" s="78"/>
    </row>
    <row r="352" spans="1:166" ht="24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</row>
    <row r="353" spans="1:166" ht="35.2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</row>
    <row r="354" spans="1:166" ht="35.2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</row>
    <row r="355" spans="1:166" ht="12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</row>
    <row r="356" spans="1:166" ht="8.2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</row>
    <row r="357" spans="1:166" ht="9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</row>
    <row r="358" spans="1:16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6" t="s">
        <v>455</v>
      </c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6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2" t="s">
        <v>456</v>
      </c>
    </row>
    <row r="359" spans="1:166" ht="12.75" customHeight="1" x14ac:dyDescent="0.2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  <c r="EO359" s="71"/>
      <c r="EP359" s="71"/>
      <c r="EQ359" s="71"/>
      <c r="ER359" s="71"/>
      <c r="ES359" s="71"/>
      <c r="ET359" s="71"/>
      <c r="EU359" s="71"/>
      <c r="EV359" s="71"/>
      <c r="EW359" s="71"/>
      <c r="EX359" s="71"/>
      <c r="EY359" s="71"/>
      <c r="EZ359" s="71"/>
      <c r="FA359" s="71"/>
      <c r="FB359" s="71"/>
      <c r="FC359" s="71"/>
      <c r="FD359" s="71"/>
      <c r="FE359" s="71"/>
      <c r="FF359" s="71"/>
      <c r="FG359" s="71"/>
      <c r="FH359" s="71"/>
      <c r="FI359" s="71"/>
      <c r="FJ359" s="71"/>
    </row>
    <row r="360" spans="1:166" ht="11.25" customHeight="1" x14ac:dyDescent="0.2">
      <c r="A360" s="41" t="s">
        <v>21</v>
      </c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2"/>
      <c r="AP360" s="45" t="s">
        <v>22</v>
      </c>
      <c r="AQ360" s="41"/>
      <c r="AR360" s="41"/>
      <c r="AS360" s="41"/>
      <c r="AT360" s="41"/>
      <c r="AU360" s="42"/>
      <c r="AV360" s="45" t="s">
        <v>457</v>
      </c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2"/>
      <c r="BL360" s="45" t="s">
        <v>175</v>
      </c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2"/>
      <c r="CF360" s="35" t="s">
        <v>25</v>
      </c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36"/>
      <c r="DQ360" s="36"/>
      <c r="DR360" s="36"/>
      <c r="DS360" s="36"/>
      <c r="DT360" s="36"/>
      <c r="DU360" s="36"/>
      <c r="DV360" s="36"/>
      <c r="DW360" s="36"/>
      <c r="DX360" s="36"/>
      <c r="DY360" s="36"/>
      <c r="DZ360" s="36"/>
      <c r="EA360" s="36"/>
      <c r="EB360" s="36"/>
      <c r="EC360" s="36"/>
      <c r="ED360" s="36"/>
      <c r="EE360" s="36"/>
      <c r="EF360" s="36"/>
      <c r="EG360" s="36"/>
      <c r="EH360" s="36"/>
      <c r="EI360" s="36"/>
      <c r="EJ360" s="36"/>
      <c r="EK360" s="36"/>
      <c r="EL360" s="36"/>
      <c r="EM360" s="36"/>
      <c r="EN360" s="36"/>
      <c r="EO360" s="36"/>
      <c r="EP360" s="36"/>
      <c r="EQ360" s="36"/>
      <c r="ER360" s="36"/>
      <c r="ES360" s="37"/>
      <c r="ET360" s="45" t="s">
        <v>26</v>
      </c>
      <c r="EU360" s="41"/>
      <c r="EV360" s="41"/>
      <c r="EW360" s="41"/>
      <c r="EX360" s="41"/>
      <c r="EY360" s="41"/>
      <c r="EZ360" s="41"/>
      <c r="FA360" s="41"/>
      <c r="FB360" s="41"/>
      <c r="FC360" s="41"/>
      <c r="FD360" s="41"/>
      <c r="FE360" s="41"/>
      <c r="FF360" s="41"/>
      <c r="FG360" s="41"/>
      <c r="FH360" s="41"/>
      <c r="FI360" s="41"/>
      <c r="FJ360" s="47"/>
    </row>
    <row r="361" spans="1:166" ht="69.75" customHeight="1" x14ac:dyDescent="0.2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4"/>
      <c r="AP361" s="46"/>
      <c r="AQ361" s="43"/>
      <c r="AR361" s="43"/>
      <c r="AS361" s="43"/>
      <c r="AT361" s="43"/>
      <c r="AU361" s="44"/>
      <c r="AV361" s="46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4"/>
      <c r="BL361" s="46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4"/>
      <c r="CF361" s="36" t="s">
        <v>458</v>
      </c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7"/>
      <c r="CW361" s="35" t="s">
        <v>28</v>
      </c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7"/>
      <c r="DN361" s="35" t="s">
        <v>29</v>
      </c>
      <c r="DO361" s="36"/>
      <c r="DP361" s="36"/>
      <c r="DQ361" s="36"/>
      <c r="DR361" s="36"/>
      <c r="DS361" s="36"/>
      <c r="DT361" s="36"/>
      <c r="DU361" s="36"/>
      <c r="DV361" s="36"/>
      <c r="DW361" s="36"/>
      <c r="DX361" s="36"/>
      <c r="DY361" s="36"/>
      <c r="DZ361" s="36"/>
      <c r="EA361" s="36"/>
      <c r="EB361" s="36"/>
      <c r="EC361" s="36"/>
      <c r="ED361" s="37"/>
      <c r="EE361" s="35" t="s">
        <v>30</v>
      </c>
      <c r="EF361" s="36"/>
      <c r="EG361" s="36"/>
      <c r="EH361" s="36"/>
      <c r="EI361" s="36"/>
      <c r="EJ361" s="36"/>
      <c r="EK361" s="36"/>
      <c r="EL361" s="36"/>
      <c r="EM361" s="36"/>
      <c r="EN361" s="36"/>
      <c r="EO361" s="36"/>
      <c r="EP361" s="36"/>
      <c r="EQ361" s="36"/>
      <c r="ER361" s="36"/>
      <c r="ES361" s="37"/>
      <c r="ET361" s="46"/>
      <c r="EU361" s="43"/>
      <c r="EV361" s="43"/>
      <c r="EW361" s="43"/>
      <c r="EX361" s="43"/>
      <c r="EY361" s="43"/>
      <c r="EZ361" s="43"/>
      <c r="FA361" s="43"/>
      <c r="FB361" s="43"/>
      <c r="FC361" s="43"/>
      <c r="FD361" s="43"/>
      <c r="FE361" s="43"/>
      <c r="FF361" s="43"/>
      <c r="FG361" s="43"/>
      <c r="FH361" s="43"/>
      <c r="FI361" s="43"/>
      <c r="FJ361" s="48"/>
    </row>
    <row r="362" spans="1:166" ht="12" customHeight="1" x14ac:dyDescent="0.2">
      <c r="A362" s="39">
        <v>1</v>
      </c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40"/>
      <c r="AP362" s="29">
        <v>2</v>
      </c>
      <c r="AQ362" s="30"/>
      <c r="AR362" s="30"/>
      <c r="AS362" s="30"/>
      <c r="AT362" s="30"/>
      <c r="AU362" s="31"/>
      <c r="AV362" s="29">
        <v>3</v>
      </c>
      <c r="AW362" s="30"/>
      <c r="AX362" s="30"/>
      <c r="AY362" s="30"/>
      <c r="AZ362" s="30"/>
      <c r="BA362" s="30"/>
      <c r="BB362" s="30"/>
      <c r="BC362" s="30"/>
      <c r="BD362" s="30"/>
      <c r="BE362" s="15"/>
      <c r="BF362" s="15"/>
      <c r="BG362" s="15"/>
      <c r="BH362" s="15"/>
      <c r="BI362" s="15"/>
      <c r="BJ362" s="15"/>
      <c r="BK362" s="38"/>
      <c r="BL362" s="29">
        <v>4</v>
      </c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1"/>
      <c r="CF362" s="29">
        <v>5</v>
      </c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1"/>
      <c r="CW362" s="29">
        <v>6</v>
      </c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1"/>
      <c r="DN362" s="29">
        <v>7</v>
      </c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1"/>
      <c r="EE362" s="29">
        <v>8</v>
      </c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1"/>
      <c r="ET362" s="49">
        <v>9</v>
      </c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6"/>
    </row>
    <row r="363" spans="1:166" ht="37.5" customHeight="1" x14ac:dyDescent="0.2">
      <c r="A363" s="79" t="s">
        <v>459</v>
      </c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80"/>
      <c r="AP363" s="51" t="s">
        <v>460</v>
      </c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3"/>
      <c r="BF363" s="33"/>
      <c r="BG363" s="33"/>
      <c r="BH363" s="33"/>
      <c r="BI363" s="33"/>
      <c r="BJ363" s="33"/>
      <c r="BK363" s="54"/>
      <c r="BL363" s="55">
        <v>3582117.92</v>
      </c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>
        <v>-95682385.890000001</v>
      </c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>
        <f t="shared" ref="EE363:EE378" si="18">CF363+CW363+DN363</f>
        <v>-95682385.890000001</v>
      </c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  <c r="ET363" s="55">
        <f t="shared" ref="ET363:ET369" si="19">BL363-CF363-CW363-DN363</f>
        <v>99264503.810000002</v>
      </c>
      <c r="EU363" s="55"/>
      <c r="EV363" s="55"/>
      <c r="EW363" s="55"/>
      <c r="EX363" s="55"/>
      <c r="EY363" s="55"/>
      <c r="EZ363" s="55"/>
      <c r="FA363" s="55"/>
      <c r="FB363" s="55"/>
      <c r="FC363" s="55"/>
      <c r="FD363" s="55"/>
      <c r="FE363" s="55"/>
      <c r="FF363" s="55"/>
      <c r="FG363" s="55"/>
      <c r="FH363" s="55"/>
      <c r="FI363" s="55"/>
      <c r="FJ363" s="56"/>
    </row>
    <row r="364" spans="1:166" ht="36.75" customHeight="1" x14ac:dyDescent="0.2">
      <c r="A364" s="81" t="s">
        <v>461</v>
      </c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2"/>
      <c r="AP364" s="58" t="s">
        <v>462</v>
      </c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60"/>
      <c r="BF364" s="12"/>
      <c r="BG364" s="12"/>
      <c r="BH364" s="12"/>
      <c r="BI364" s="12"/>
      <c r="BJ364" s="12"/>
      <c r="BK364" s="61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  <c r="CD364" s="62"/>
      <c r="CE364" s="62"/>
      <c r="CF364" s="62"/>
      <c r="CG364" s="62"/>
      <c r="CH364" s="62"/>
      <c r="CI364" s="62"/>
      <c r="CJ364" s="62"/>
      <c r="CK364" s="62"/>
      <c r="CL364" s="62"/>
      <c r="CM364" s="62"/>
      <c r="CN364" s="62"/>
      <c r="CO364" s="62"/>
      <c r="CP364" s="62"/>
      <c r="CQ364" s="62"/>
      <c r="CR364" s="62"/>
      <c r="CS364" s="62"/>
      <c r="CT364" s="62"/>
      <c r="CU364" s="62"/>
      <c r="CV364" s="62"/>
      <c r="CW364" s="62"/>
      <c r="CX364" s="62"/>
      <c r="CY364" s="62"/>
      <c r="CZ364" s="62"/>
      <c r="DA364" s="62"/>
      <c r="DB364" s="62"/>
      <c r="DC364" s="62"/>
      <c r="DD364" s="62"/>
      <c r="DE364" s="62"/>
      <c r="DF364" s="62"/>
      <c r="DG364" s="62"/>
      <c r="DH364" s="62"/>
      <c r="DI364" s="62"/>
      <c r="DJ364" s="62"/>
      <c r="DK364" s="62"/>
      <c r="DL364" s="62"/>
      <c r="DM364" s="62"/>
      <c r="DN364" s="62"/>
      <c r="DO364" s="62"/>
      <c r="DP364" s="62"/>
      <c r="DQ364" s="62"/>
      <c r="DR364" s="62"/>
      <c r="DS364" s="62"/>
      <c r="DT364" s="62"/>
      <c r="DU364" s="62"/>
      <c r="DV364" s="62"/>
      <c r="DW364" s="62"/>
      <c r="DX364" s="62"/>
      <c r="DY364" s="62"/>
      <c r="DZ364" s="62"/>
      <c r="EA364" s="62"/>
      <c r="EB364" s="62"/>
      <c r="EC364" s="62"/>
      <c r="ED364" s="62"/>
      <c r="EE364" s="63">
        <f t="shared" si="18"/>
        <v>0</v>
      </c>
      <c r="EF364" s="64"/>
      <c r="EG364" s="64"/>
      <c r="EH364" s="64"/>
      <c r="EI364" s="64"/>
      <c r="EJ364" s="64"/>
      <c r="EK364" s="64"/>
      <c r="EL364" s="64"/>
      <c r="EM364" s="64"/>
      <c r="EN364" s="64"/>
      <c r="EO364" s="64"/>
      <c r="EP364" s="64"/>
      <c r="EQ364" s="64"/>
      <c r="ER364" s="64"/>
      <c r="ES364" s="65"/>
      <c r="ET364" s="63">
        <f t="shared" si="19"/>
        <v>0</v>
      </c>
      <c r="EU364" s="64"/>
      <c r="EV364" s="64"/>
      <c r="EW364" s="64"/>
      <c r="EX364" s="64"/>
      <c r="EY364" s="64"/>
      <c r="EZ364" s="64"/>
      <c r="FA364" s="64"/>
      <c r="FB364" s="64"/>
      <c r="FC364" s="64"/>
      <c r="FD364" s="64"/>
      <c r="FE364" s="64"/>
      <c r="FF364" s="64"/>
      <c r="FG364" s="64"/>
      <c r="FH364" s="64"/>
      <c r="FI364" s="64"/>
      <c r="FJ364" s="83"/>
    </row>
    <row r="365" spans="1:166" ht="17.25" customHeight="1" x14ac:dyDescent="0.2">
      <c r="A365" s="87" t="s">
        <v>463</v>
      </c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8"/>
      <c r="AP365" s="23"/>
      <c r="AQ365" s="24"/>
      <c r="AR365" s="24"/>
      <c r="AS365" s="24"/>
      <c r="AT365" s="24"/>
      <c r="AU365" s="89"/>
      <c r="AV365" s="90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2"/>
      <c r="BL365" s="84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6"/>
      <c r="CF365" s="84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6"/>
      <c r="CW365" s="84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  <c r="DK365" s="85"/>
      <c r="DL365" s="85"/>
      <c r="DM365" s="86"/>
      <c r="DN365" s="84"/>
      <c r="DO365" s="85"/>
      <c r="DP365" s="85"/>
      <c r="DQ365" s="85"/>
      <c r="DR365" s="85"/>
      <c r="DS365" s="85"/>
      <c r="DT365" s="85"/>
      <c r="DU365" s="85"/>
      <c r="DV365" s="85"/>
      <c r="DW365" s="85"/>
      <c r="DX365" s="85"/>
      <c r="DY365" s="85"/>
      <c r="DZ365" s="85"/>
      <c r="EA365" s="85"/>
      <c r="EB365" s="85"/>
      <c r="EC365" s="85"/>
      <c r="ED365" s="86"/>
      <c r="EE365" s="62">
        <f t="shared" si="18"/>
        <v>0</v>
      </c>
      <c r="EF365" s="62"/>
      <c r="EG365" s="62"/>
      <c r="EH365" s="62"/>
      <c r="EI365" s="62"/>
      <c r="EJ365" s="62"/>
      <c r="EK365" s="62"/>
      <c r="EL365" s="62"/>
      <c r="EM365" s="62"/>
      <c r="EN365" s="62"/>
      <c r="EO365" s="62"/>
      <c r="EP365" s="62"/>
      <c r="EQ365" s="62"/>
      <c r="ER365" s="62"/>
      <c r="ES365" s="62"/>
      <c r="ET365" s="62">
        <f t="shared" si="19"/>
        <v>0</v>
      </c>
      <c r="EU365" s="62"/>
      <c r="EV365" s="62"/>
      <c r="EW365" s="62"/>
      <c r="EX365" s="62"/>
      <c r="EY365" s="62"/>
      <c r="EZ365" s="62"/>
      <c r="FA365" s="62"/>
      <c r="FB365" s="62"/>
      <c r="FC365" s="62"/>
      <c r="FD365" s="62"/>
      <c r="FE365" s="62"/>
      <c r="FF365" s="62"/>
      <c r="FG365" s="62"/>
      <c r="FH365" s="62"/>
      <c r="FI365" s="62"/>
      <c r="FJ365" s="66"/>
    </row>
    <row r="366" spans="1:166" ht="24" customHeight="1" x14ac:dyDescent="0.2">
      <c r="A366" s="81" t="s">
        <v>464</v>
      </c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2"/>
      <c r="AP366" s="58" t="s">
        <v>465</v>
      </c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60"/>
      <c r="BF366" s="12"/>
      <c r="BG366" s="12"/>
      <c r="BH366" s="12"/>
      <c r="BI366" s="12"/>
      <c r="BJ366" s="12"/>
      <c r="BK366" s="61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62"/>
      <c r="CB366" s="62"/>
      <c r="CC366" s="62"/>
      <c r="CD366" s="62"/>
      <c r="CE366" s="62"/>
      <c r="CF366" s="62">
        <v>1550522.41</v>
      </c>
      <c r="CG366" s="62"/>
      <c r="CH366" s="62"/>
      <c r="CI366" s="62"/>
      <c r="CJ366" s="62"/>
      <c r="CK366" s="62"/>
      <c r="CL366" s="62"/>
      <c r="CM366" s="62"/>
      <c r="CN366" s="62"/>
      <c r="CO366" s="62"/>
      <c r="CP366" s="62"/>
      <c r="CQ366" s="62"/>
      <c r="CR366" s="62"/>
      <c r="CS366" s="62"/>
      <c r="CT366" s="62"/>
      <c r="CU366" s="62"/>
      <c r="CV366" s="62"/>
      <c r="CW366" s="62"/>
      <c r="CX366" s="62"/>
      <c r="CY366" s="62"/>
      <c r="CZ366" s="62"/>
      <c r="DA366" s="62"/>
      <c r="DB366" s="62"/>
      <c r="DC366" s="62"/>
      <c r="DD366" s="62"/>
      <c r="DE366" s="62"/>
      <c r="DF366" s="62"/>
      <c r="DG366" s="62"/>
      <c r="DH366" s="62"/>
      <c r="DI366" s="62"/>
      <c r="DJ366" s="62"/>
      <c r="DK366" s="62"/>
      <c r="DL366" s="62"/>
      <c r="DM366" s="62"/>
      <c r="DN366" s="62"/>
      <c r="DO366" s="62"/>
      <c r="DP366" s="62"/>
      <c r="DQ366" s="62"/>
      <c r="DR366" s="62"/>
      <c r="DS366" s="62"/>
      <c r="DT366" s="62"/>
      <c r="DU366" s="62"/>
      <c r="DV366" s="62"/>
      <c r="DW366" s="62"/>
      <c r="DX366" s="62"/>
      <c r="DY366" s="62"/>
      <c r="DZ366" s="62"/>
      <c r="EA366" s="62"/>
      <c r="EB366" s="62"/>
      <c r="EC366" s="62"/>
      <c r="ED366" s="62"/>
      <c r="EE366" s="62">
        <f t="shared" si="18"/>
        <v>1550522.41</v>
      </c>
      <c r="EF366" s="62"/>
      <c r="EG366" s="62"/>
      <c r="EH366" s="62"/>
      <c r="EI366" s="62"/>
      <c r="EJ366" s="62"/>
      <c r="EK366" s="62"/>
      <c r="EL366" s="62"/>
      <c r="EM366" s="62"/>
      <c r="EN366" s="62"/>
      <c r="EO366" s="62"/>
      <c r="EP366" s="62"/>
      <c r="EQ366" s="62"/>
      <c r="ER366" s="62"/>
      <c r="ES366" s="62"/>
      <c r="ET366" s="62">
        <f t="shared" si="19"/>
        <v>-1550522.41</v>
      </c>
      <c r="EU366" s="62"/>
      <c r="EV366" s="62"/>
      <c r="EW366" s="62"/>
      <c r="EX366" s="62"/>
      <c r="EY366" s="62"/>
      <c r="EZ366" s="62"/>
      <c r="FA366" s="62"/>
      <c r="FB366" s="62"/>
      <c r="FC366" s="62"/>
      <c r="FD366" s="62"/>
      <c r="FE366" s="62"/>
      <c r="FF366" s="62"/>
      <c r="FG366" s="62"/>
      <c r="FH366" s="62"/>
      <c r="FI366" s="62"/>
      <c r="FJ366" s="66"/>
    </row>
    <row r="367" spans="1:166" ht="17.25" customHeight="1" x14ac:dyDescent="0.2">
      <c r="A367" s="87" t="s">
        <v>463</v>
      </c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8"/>
      <c r="AP367" s="23"/>
      <c r="AQ367" s="24"/>
      <c r="AR367" s="24"/>
      <c r="AS367" s="24"/>
      <c r="AT367" s="24"/>
      <c r="AU367" s="89"/>
      <c r="AV367" s="90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2"/>
      <c r="BL367" s="84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6"/>
      <c r="CF367" s="84">
        <v>1550522.41</v>
      </c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6"/>
      <c r="CW367" s="84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  <c r="DK367" s="85"/>
      <c r="DL367" s="85"/>
      <c r="DM367" s="86"/>
      <c r="DN367" s="84"/>
      <c r="DO367" s="85"/>
      <c r="DP367" s="85"/>
      <c r="DQ367" s="85"/>
      <c r="DR367" s="85"/>
      <c r="DS367" s="85"/>
      <c r="DT367" s="85"/>
      <c r="DU367" s="85"/>
      <c r="DV367" s="85"/>
      <c r="DW367" s="85"/>
      <c r="DX367" s="85"/>
      <c r="DY367" s="85"/>
      <c r="DZ367" s="85"/>
      <c r="EA367" s="85"/>
      <c r="EB367" s="85"/>
      <c r="EC367" s="85"/>
      <c r="ED367" s="86"/>
      <c r="EE367" s="62">
        <f t="shared" si="18"/>
        <v>1550522.41</v>
      </c>
      <c r="EF367" s="62"/>
      <c r="EG367" s="62"/>
      <c r="EH367" s="62"/>
      <c r="EI367" s="62"/>
      <c r="EJ367" s="62"/>
      <c r="EK367" s="62"/>
      <c r="EL367" s="62"/>
      <c r="EM367" s="62"/>
      <c r="EN367" s="62"/>
      <c r="EO367" s="62"/>
      <c r="EP367" s="62"/>
      <c r="EQ367" s="62"/>
      <c r="ER367" s="62"/>
      <c r="ES367" s="62"/>
      <c r="ET367" s="62">
        <f t="shared" si="19"/>
        <v>-1550522.41</v>
      </c>
      <c r="EU367" s="62"/>
      <c r="EV367" s="62"/>
      <c r="EW367" s="62"/>
      <c r="EX367" s="62"/>
      <c r="EY367" s="62"/>
      <c r="EZ367" s="62"/>
      <c r="FA367" s="62"/>
      <c r="FB367" s="62"/>
      <c r="FC367" s="62"/>
      <c r="FD367" s="62"/>
      <c r="FE367" s="62"/>
      <c r="FF367" s="62"/>
      <c r="FG367" s="62"/>
      <c r="FH367" s="62"/>
      <c r="FI367" s="62"/>
      <c r="FJ367" s="66"/>
    </row>
    <row r="368" spans="1:166" ht="12.75" x14ac:dyDescent="0.2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8"/>
      <c r="AP368" s="11"/>
      <c r="AQ368" s="12"/>
      <c r="AR368" s="12"/>
      <c r="AS368" s="12"/>
      <c r="AT368" s="12"/>
      <c r="AU368" s="61"/>
      <c r="AV368" s="93" t="s">
        <v>466</v>
      </c>
      <c r="AW368" s="94"/>
      <c r="AX368" s="94"/>
      <c r="AY368" s="94"/>
      <c r="AZ368" s="94"/>
      <c r="BA368" s="94"/>
      <c r="BB368" s="94"/>
      <c r="BC368" s="94"/>
      <c r="BD368" s="94"/>
      <c r="BE368" s="94"/>
      <c r="BF368" s="94"/>
      <c r="BG368" s="94"/>
      <c r="BH368" s="94"/>
      <c r="BI368" s="94"/>
      <c r="BJ368" s="94"/>
      <c r="BK368" s="95"/>
      <c r="BL368" s="63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5"/>
      <c r="CF368" s="63">
        <v>1550522.41</v>
      </c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5"/>
      <c r="CW368" s="63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5"/>
      <c r="DN368" s="63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5"/>
      <c r="EE368" s="62">
        <f t="shared" si="18"/>
        <v>1550522.41</v>
      </c>
      <c r="EF368" s="62"/>
      <c r="EG368" s="62"/>
      <c r="EH368" s="62"/>
      <c r="EI368" s="62"/>
      <c r="EJ368" s="62"/>
      <c r="EK368" s="62"/>
      <c r="EL368" s="62"/>
      <c r="EM368" s="62"/>
      <c r="EN368" s="62"/>
      <c r="EO368" s="62"/>
      <c r="EP368" s="62"/>
      <c r="EQ368" s="62"/>
      <c r="ER368" s="62"/>
      <c r="ES368" s="62"/>
      <c r="ET368" s="62">
        <f t="shared" si="19"/>
        <v>-1550522.41</v>
      </c>
      <c r="EU368" s="62"/>
      <c r="EV368" s="62"/>
      <c r="EW368" s="62"/>
      <c r="EX368" s="62"/>
      <c r="EY368" s="62"/>
      <c r="EZ368" s="62"/>
      <c r="FA368" s="62"/>
      <c r="FB368" s="62"/>
      <c r="FC368" s="62"/>
      <c r="FD368" s="62"/>
      <c r="FE368" s="62"/>
      <c r="FF368" s="62"/>
      <c r="FG368" s="62"/>
      <c r="FH368" s="62"/>
      <c r="FI368" s="62"/>
      <c r="FJ368" s="66"/>
    </row>
    <row r="369" spans="1:166" ht="31.5" customHeight="1" x14ac:dyDescent="0.2">
      <c r="A369" s="96" t="s">
        <v>467</v>
      </c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8" t="s">
        <v>468</v>
      </c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60"/>
      <c r="BF369" s="12"/>
      <c r="BG369" s="12"/>
      <c r="BH369" s="12"/>
      <c r="BI369" s="12"/>
      <c r="BJ369" s="12"/>
      <c r="BK369" s="61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>
        <v>86214637.159999996</v>
      </c>
      <c r="CG369" s="62"/>
      <c r="CH369" s="62"/>
      <c r="CI369" s="62"/>
      <c r="CJ369" s="62"/>
      <c r="CK369" s="62"/>
      <c r="CL369" s="62"/>
      <c r="CM369" s="62"/>
      <c r="CN369" s="62"/>
      <c r="CO369" s="62"/>
      <c r="CP369" s="62"/>
      <c r="CQ369" s="62"/>
      <c r="CR369" s="62"/>
      <c r="CS369" s="62"/>
      <c r="CT369" s="62"/>
      <c r="CU369" s="62"/>
      <c r="CV369" s="62"/>
      <c r="CW369" s="62"/>
      <c r="CX369" s="62"/>
      <c r="CY369" s="62"/>
      <c r="CZ369" s="62"/>
      <c r="DA369" s="62"/>
      <c r="DB369" s="62"/>
      <c r="DC369" s="62"/>
      <c r="DD369" s="62"/>
      <c r="DE369" s="62"/>
      <c r="DF369" s="62"/>
      <c r="DG369" s="62"/>
      <c r="DH369" s="62"/>
      <c r="DI369" s="62"/>
      <c r="DJ369" s="62"/>
      <c r="DK369" s="62"/>
      <c r="DL369" s="62"/>
      <c r="DM369" s="62"/>
      <c r="DN369" s="62"/>
      <c r="DO369" s="62"/>
      <c r="DP369" s="62"/>
      <c r="DQ369" s="62"/>
      <c r="DR369" s="62"/>
      <c r="DS369" s="62"/>
      <c r="DT369" s="62"/>
      <c r="DU369" s="62"/>
      <c r="DV369" s="62"/>
      <c r="DW369" s="62"/>
      <c r="DX369" s="62"/>
      <c r="DY369" s="62"/>
      <c r="DZ369" s="62"/>
      <c r="EA369" s="62"/>
      <c r="EB369" s="62"/>
      <c r="EC369" s="62"/>
      <c r="ED369" s="62"/>
      <c r="EE369" s="62">
        <f t="shared" si="18"/>
        <v>86214637.159999996</v>
      </c>
      <c r="EF369" s="62"/>
      <c r="EG369" s="62"/>
      <c r="EH369" s="62"/>
      <c r="EI369" s="62"/>
      <c r="EJ369" s="62"/>
      <c r="EK369" s="62"/>
      <c r="EL369" s="62"/>
      <c r="EM369" s="62"/>
      <c r="EN369" s="62"/>
      <c r="EO369" s="62"/>
      <c r="EP369" s="62"/>
      <c r="EQ369" s="62"/>
      <c r="ER369" s="62"/>
      <c r="ES369" s="62"/>
      <c r="ET369" s="62">
        <f t="shared" si="19"/>
        <v>-86214637.159999996</v>
      </c>
      <c r="EU369" s="62"/>
      <c r="EV369" s="62"/>
      <c r="EW369" s="62"/>
      <c r="EX369" s="62"/>
      <c r="EY369" s="62"/>
      <c r="EZ369" s="62"/>
      <c r="FA369" s="62"/>
      <c r="FB369" s="62"/>
      <c r="FC369" s="62"/>
      <c r="FD369" s="62"/>
      <c r="FE369" s="62"/>
      <c r="FF369" s="62"/>
      <c r="FG369" s="62"/>
      <c r="FH369" s="62"/>
      <c r="FI369" s="62"/>
      <c r="FJ369" s="66"/>
    </row>
    <row r="370" spans="1:166" ht="15" customHeight="1" x14ac:dyDescent="0.2">
      <c r="A370" s="57" t="s">
        <v>469</v>
      </c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8" t="s">
        <v>470</v>
      </c>
      <c r="AQ370" s="59"/>
      <c r="AR370" s="59"/>
      <c r="AS370" s="59"/>
      <c r="AT370" s="59"/>
      <c r="AU370" s="59"/>
      <c r="AV370" s="76"/>
      <c r="AW370" s="76"/>
      <c r="AX370" s="76"/>
      <c r="AY370" s="76"/>
      <c r="AZ370" s="76"/>
      <c r="BA370" s="76"/>
      <c r="BB370" s="76"/>
      <c r="BC370" s="76"/>
      <c r="BD370" s="76"/>
      <c r="BE370" s="97"/>
      <c r="BF370" s="98"/>
      <c r="BG370" s="98"/>
      <c r="BH370" s="98"/>
      <c r="BI370" s="98"/>
      <c r="BJ370" s="98"/>
      <c r="BK370" s="99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  <c r="CD370" s="62"/>
      <c r="CE370" s="62"/>
      <c r="CF370" s="62">
        <v>-1550522.41</v>
      </c>
      <c r="CG370" s="62"/>
      <c r="CH370" s="62"/>
      <c r="CI370" s="62"/>
      <c r="CJ370" s="62"/>
      <c r="CK370" s="62"/>
      <c r="CL370" s="62"/>
      <c r="CM370" s="62"/>
      <c r="CN370" s="62"/>
      <c r="CO370" s="62"/>
      <c r="CP370" s="62"/>
      <c r="CQ370" s="62"/>
      <c r="CR370" s="62"/>
      <c r="CS370" s="62"/>
      <c r="CT370" s="62"/>
      <c r="CU370" s="62"/>
      <c r="CV370" s="62"/>
      <c r="CW370" s="62"/>
      <c r="CX370" s="62"/>
      <c r="CY370" s="62"/>
      <c r="CZ370" s="62"/>
      <c r="DA370" s="62"/>
      <c r="DB370" s="62"/>
      <c r="DC370" s="62"/>
      <c r="DD370" s="62"/>
      <c r="DE370" s="62"/>
      <c r="DF370" s="62"/>
      <c r="DG370" s="62"/>
      <c r="DH370" s="62"/>
      <c r="DI370" s="62"/>
      <c r="DJ370" s="62"/>
      <c r="DK370" s="62"/>
      <c r="DL370" s="62"/>
      <c r="DM370" s="62"/>
      <c r="DN370" s="62"/>
      <c r="DO370" s="62"/>
      <c r="DP370" s="62"/>
      <c r="DQ370" s="62"/>
      <c r="DR370" s="62"/>
      <c r="DS370" s="62"/>
      <c r="DT370" s="62"/>
      <c r="DU370" s="62"/>
      <c r="DV370" s="62"/>
      <c r="DW370" s="62"/>
      <c r="DX370" s="62"/>
      <c r="DY370" s="62"/>
      <c r="DZ370" s="62"/>
      <c r="EA370" s="62"/>
      <c r="EB370" s="62"/>
      <c r="EC370" s="62"/>
      <c r="ED370" s="62"/>
      <c r="EE370" s="62">
        <f t="shared" si="18"/>
        <v>-1550522.41</v>
      </c>
      <c r="EF370" s="62"/>
      <c r="EG370" s="62"/>
      <c r="EH370" s="62"/>
      <c r="EI370" s="62"/>
      <c r="EJ370" s="62"/>
      <c r="EK370" s="62"/>
      <c r="EL370" s="62"/>
      <c r="EM370" s="62"/>
      <c r="EN370" s="62"/>
      <c r="EO370" s="62"/>
      <c r="EP370" s="62"/>
      <c r="EQ370" s="62"/>
      <c r="ER370" s="62"/>
      <c r="ES370" s="62"/>
      <c r="ET370" s="62"/>
      <c r="EU370" s="62"/>
      <c r="EV370" s="62"/>
      <c r="EW370" s="62"/>
      <c r="EX370" s="62"/>
      <c r="EY370" s="62"/>
      <c r="EZ370" s="62"/>
      <c r="FA370" s="62"/>
      <c r="FB370" s="62"/>
      <c r="FC370" s="62"/>
      <c r="FD370" s="62"/>
      <c r="FE370" s="62"/>
      <c r="FF370" s="62"/>
      <c r="FG370" s="62"/>
      <c r="FH370" s="62"/>
      <c r="FI370" s="62"/>
      <c r="FJ370" s="66"/>
    </row>
    <row r="371" spans="1:166" ht="15" customHeight="1" x14ac:dyDescent="0.2">
      <c r="A371" s="57" t="s">
        <v>471</v>
      </c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100"/>
      <c r="AP371" s="11" t="s">
        <v>472</v>
      </c>
      <c r="AQ371" s="12"/>
      <c r="AR371" s="12"/>
      <c r="AS371" s="12"/>
      <c r="AT371" s="12"/>
      <c r="AU371" s="61"/>
      <c r="AV371" s="101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3"/>
      <c r="BL371" s="63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5"/>
      <c r="CF371" s="63">
        <v>87765159.569999993</v>
      </c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5"/>
      <c r="CW371" s="63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5"/>
      <c r="DN371" s="63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5"/>
      <c r="EE371" s="62">
        <f t="shared" si="18"/>
        <v>87765159.569999993</v>
      </c>
      <c r="EF371" s="62"/>
      <c r="EG371" s="62"/>
      <c r="EH371" s="62"/>
      <c r="EI371" s="62"/>
      <c r="EJ371" s="62"/>
      <c r="EK371" s="62"/>
      <c r="EL371" s="62"/>
      <c r="EM371" s="62"/>
      <c r="EN371" s="62"/>
      <c r="EO371" s="62"/>
      <c r="EP371" s="62"/>
      <c r="EQ371" s="62"/>
      <c r="ER371" s="62"/>
      <c r="ES371" s="62"/>
      <c r="ET371" s="62"/>
      <c r="EU371" s="62"/>
      <c r="EV371" s="62"/>
      <c r="EW371" s="62"/>
      <c r="EX371" s="62"/>
      <c r="EY371" s="62"/>
      <c r="EZ371" s="62"/>
      <c r="FA371" s="62"/>
      <c r="FB371" s="62"/>
      <c r="FC371" s="62"/>
      <c r="FD371" s="62"/>
      <c r="FE371" s="62"/>
      <c r="FF371" s="62"/>
      <c r="FG371" s="62"/>
      <c r="FH371" s="62"/>
      <c r="FI371" s="62"/>
      <c r="FJ371" s="66"/>
    </row>
    <row r="372" spans="1:166" ht="31.5" customHeight="1" x14ac:dyDescent="0.2">
      <c r="A372" s="104" t="s">
        <v>473</v>
      </c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5"/>
      <c r="AP372" s="58" t="s">
        <v>474</v>
      </c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60"/>
      <c r="BF372" s="12"/>
      <c r="BG372" s="12"/>
      <c r="BH372" s="12"/>
      <c r="BI372" s="12"/>
      <c r="BJ372" s="12"/>
      <c r="BK372" s="61"/>
      <c r="BL372" s="62">
        <v>3582117.92</v>
      </c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>
        <v>-95682385.890000001</v>
      </c>
      <c r="CG372" s="62"/>
      <c r="CH372" s="62"/>
      <c r="CI372" s="62"/>
      <c r="CJ372" s="62"/>
      <c r="CK372" s="62"/>
      <c r="CL372" s="62"/>
      <c r="CM372" s="62"/>
      <c r="CN372" s="62"/>
      <c r="CO372" s="62"/>
      <c r="CP372" s="62"/>
      <c r="CQ372" s="62"/>
      <c r="CR372" s="62"/>
      <c r="CS372" s="62"/>
      <c r="CT372" s="62"/>
      <c r="CU372" s="62"/>
      <c r="CV372" s="62"/>
      <c r="CW372" s="62"/>
      <c r="CX372" s="62"/>
      <c r="CY372" s="62"/>
      <c r="CZ372" s="62"/>
      <c r="DA372" s="62"/>
      <c r="DB372" s="62"/>
      <c r="DC372" s="62"/>
      <c r="DD372" s="62"/>
      <c r="DE372" s="62"/>
      <c r="DF372" s="62"/>
      <c r="DG372" s="62"/>
      <c r="DH372" s="62"/>
      <c r="DI372" s="62"/>
      <c r="DJ372" s="62"/>
      <c r="DK372" s="62"/>
      <c r="DL372" s="62"/>
      <c r="DM372" s="62"/>
      <c r="DN372" s="62"/>
      <c r="DO372" s="62"/>
      <c r="DP372" s="62"/>
      <c r="DQ372" s="62"/>
      <c r="DR372" s="62"/>
      <c r="DS372" s="62"/>
      <c r="DT372" s="62"/>
      <c r="DU372" s="62"/>
      <c r="DV372" s="62"/>
      <c r="DW372" s="62"/>
      <c r="DX372" s="62"/>
      <c r="DY372" s="62"/>
      <c r="DZ372" s="62"/>
      <c r="EA372" s="62"/>
      <c r="EB372" s="62"/>
      <c r="EC372" s="62"/>
      <c r="ED372" s="62"/>
      <c r="EE372" s="62">
        <f t="shared" si="18"/>
        <v>-95682385.890000001</v>
      </c>
      <c r="EF372" s="62"/>
      <c r="EG372" s="62"/>
      <c r="EH372" s="62"/>
      <c r="EI372" s="62"/>
      <c r="EJ372" s="62"/>
      <c r="EK372" s="62"/>
      <c r="EL372" s="62"/>
      <c r="EM372" s="62"/>
      <c r="EN372" s="62"/>
      <c r="EO372" s="62"/>
      <c r="EP372" s="62"/>
      <c r="EQ372" s="62"/>
      <c r="ER372" s="62"/>
      <c r="ES372" s="62"/>
      <c r="ET372" s="62"/>
      <c r="EU372" s="62"/>
      <c r="EV372" s="62"/>
      <c r="EW372" s="62"/>
      <c r="EX372" s="62"/>
      <c r="EY372" s="62"/>
      <c r="EZ372" s="62"/>
      <c r="FA372" s="62"/>
      <c r="FB372" s="62"/>
      <c r="FC372" s="62"/>
      <c r="FD372" s="62"/>
      <c r="FE372" s="62"/>
      <c r="FF372" s="62"/>
      <c r="FG372" s="62"/>
      <c r="FH372" s="62"/>
      <c r="FI372" s="62"/>
      <c r="FJ372" s="66"/>
    </row>
    <row r="373" spans="1:166" ht="38.25" customHeight="1" x14ac:dyDescent="0.2">
      <c r="A373" s="104" t="s">
        <v>475</v>
      </c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100"/>
      <c r="AP373" s="11" t="s">
        <v>476</v>
      </c>
      <c r="AQ373" s="12"/>
      <c r="AR373" s="12"/>
      <c r="AS373" s="12"/>
      <c r="AT373" s="12"/>
      <c r="AU373" s="61"/>
      <c r="AV373" s="101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3"/>
      <c r="BL373" s="63">
        <v>3582117.92</v>
      </c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5"/>
      <c r="CF373" s="63">
        <v>-97232908.299999997</v>
      </c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5"/>
      <c r="CW373" s="63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5"/>
      <c r="DN373" s="62"/>
      <c r="DO373" s="62"/>
      <c r="DP373" s="62"/>
      <c r="DQ373" s="62"/>
      <c r="DR373" s="62"/>
      <c r="DS373" s="62"/>
      <c r="DT373" s="62"/>
      <c r="DU373" s="62"/>
      <c r="DV373" s="62"/>
      <c r="DW373" s="62"/>
      <c r="DX373" s="62"/>
      <c r="DY373" s="62"/>
      <c r="DZ373" s="62"/>
      <c r="EA373" s="62"/>
      <c r="EB373" s="62"/>
      <c r="EC373" s="62"/>
      <c r="ED373" s="62"/>
      <c r="EE373" s="62">
        <f t="shared" si="18"/>
        <v>-97232908.299999997</v>
      </c>
      <c r="EF373" s="62"/>
      <c r="EG373" s="62"/>
      <c r="EH373" s="62"/>
      <c r="EI373" s="62"/>
      <c r="EJ373" s="62"/>
      <c r="EK373" s="62"/>
      <c r="EL373" s="62"/>
      <c r="EM373" s="62"/>
      <c r="EN373" s="62"/>
      <c r="EO373" s="62"/>
      <c r="EP373" s="62"/>
      <c r="EQ373" s="62"/>
      <c r="ER373" s="62"/>
      <c r="ES373" s="62"/>
      <c r="ET373" s="62"/>
      <c r="EU373" s="62"/>
      <c r="EV373" s="62"/>
      <c r="EW373" s="62"/>
      <c r="EX373" s="62"/>
      <c r="EY373" s="62"/>
      <c r="EZ373" s="62"/>
      <c r="FA373" s="62"/>
      <c r="FB373" s="62"/>
      <c r="FC373" s="62"/>
      <c r="FD373" s="62"/>
      <c r="FE373" s="62"/>
      <c r="FF373" s="62"/>
      <c r="FG373" s="62"/>
      <c r="FH373" s="62"/>
      <c r="FI373" s="62"/>
      <c r="FJ373" s="66"/>
    </row>
    <row r="374" spans="1:166" ht="36" customHeight="1" x14ac:dyDescent="0.2">
      <c r="A374" s="104" t="s">
        <v>477</v>
      </c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100"/>
      <c r="AP374" s="58" t="s">
        <v>478</v>
      </c>
      <c r="AQ374" s="59"/>
      <c r="AR374" s="59"/>
      <c r="AS374" s="59"/>
      <c r="AT374" s="59"/>
      <c r="AU374" s="59"/>
      <c r="AV374" s="76"/>
      <c r="AW374" s="76"/>
      <c r="AX374" s="76"/>
      <c r="AY374" s="76"/>
      <c r="AZ374" s="76"/>
      <c r="BA374" s="76"/>
      <c r="BB374" s="76"/>
      <c r="BC374" s="76"/>
      <c r="BD374" s="76"/>
      <c r="BE374" s="97"/>
      <c r="BF374" s="98"/>
      <c r="BG374" s="98"/>
      <c r="BH374" s="98"/>
      <c r="BI374" s="98"/>
      <c r="BJ374" s="98"/>
      <c r="BK374" s="99"/>
      <c r="BL374" s="62">
        <v>-2261066.31</v>
      </c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62"/>
      <c r="CB374" s="62"/>
      <c r="CC374" s="62"/>
      <c r="CD374" s="62"/>
      <c r="CE374" s="62"/>
      <c r="CF374" s="62">
        <v>-84053793.489999995</v>
      </c>
      <c r="CG374" s="62"/>
      <c r="CH374" s="62"/>
      <c r="CI374" s="62"/>
      <c r="CJ374" s="62"/>
      <c r="CK374" s="62"/>
      <c r="CL374" s="62"/>
      <c r="CM374" s="62"/>
      <c r="CN374" s="62"/>
      <c r="CO374" s="62"/>
      <c r="CP374" s="62"/>
      <c r="CQ374" s="62"/>
      <c r="CR374" s="62"/>
      <c r="CS374" s="62"/>
      <c r="CT374" s="62"/>
      <c r="CU374" s="62"/>
      <c r="CV374" s="62"/>
      <c r="CW374" s="62"/>
      <c r="CX374" s="62"/>
      <c r="CY374" s="62"/>
      <c r="CZ374" s="62"/>
      <c r="DA374" s="62"/>
      <c r="DB374" s="62"/>
      <c r="DC374" s="62"/>
      <c r="DD374" s="62"/>
      <c r="DE374" s="62"/>
      <c r="DF374" s="62"/>
      <c r="DG374" s="62"/>
      <c r="DH374" s="62"/>
      <c r="DI374" s="62"/>
      <c r="DJ374" s="62"/>
      <c r="DK374" s="62"/>
      <c r="DL374" s="62"/>
      <c r="DM374" s="62"/>
      <c r="DN374" s="62"/>
      <c r="DO374" s="62"/>
      <c r="DP374" s="62"/>
      <c r="DQ374" s="62"/>
      <c r="DR374" s="62"/>
      <c r="DS374" s="62"/>
      <c r="DT374" s="62"/>
      <c r="DU374" s="62"/>
      <c r="DV374" s="62"/>
      <c r="DW374" s="62"/>
      <c r="DX374" s="62"/>
      <c r="DY374" s="62"/>
      <c r="DZ374" s="62"/>
      <c r="EA374" s="62"/>
      <c r="EB374" s="62"/>
      <c r="EC374" s="62"/>
      <c r="ED374" s="62"/>
      <c r="EE374" s="62">
        <f t="shared" si="18"/>
        <v>-84053793.489999995</v>
      </c>
      <c r="EF374" s="62"/>
      <c r="EG374" s="62"/>
      <c r="EH374" s="62"/>
      <c r="EI374" s="62"/>
      <c r="EJ374" s="62"/>
      <c r="EK374" s="62"/>
      <c r="EL374" s="62"/>
      <c r="EM374" s="62"/>
      <c r="EN374" s="62"/>
      <c r="EO374" s="62"/>
      <c r="EP374" s="62"/>
      <c r="EQ374" s="62"/>
      <c r="ER374" s="62"/>
      <c r="ES374" s="62"/>
      <c r="ET374" s="62"/>
      <c r="EU374" s="62"/>
      <c r="EV374" s="62"/>
      <c r="EW374" s="62"/>
      <c r="EX374" s="62"/>
      <c r="EY374" s="62"/>
      <c r="EZ374" s="62"/>
      <c r="FA374" s="62"/>
      <c r="FB374" s="62"/>
      <c r="FC374" s="62"/>
      <c r="FD374" s="62"/>
      <c r="FE374" s="62"/>
      <c r="FF374" s="62"/>
      <c r="FG374" s="62"/>
      <c r="FH374" s="62"/>
      <c r="FI374" s="62"/>
      <c r="FJ374" s="66"/>
    </row>
    <row r="375" spans="1:166" ht="26.25" customHeight="1" x14ac:dyDescent="0.2">
      <c r="A375" s="104" t="s">
        <v>479</v>
      </c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100"/>
      <c r="AP375" s="11" t="s">
        <v>480</v>
      </c>
      <c r="AQ375" s="12"/>
      <c r="AR375" s="12"/>
      <c r="AS375" s="12"/>
      <c r="AT375" s="12"/>
      <c r="AU375" s="61"/>
      <c r="AV375" s="101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3"/>
      <c r="BL375" s="63">
        <v>5843184.2300000004</v>
      </c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5"/>
      <c r="CF375" s="63">
        <v>-13179114.810000001</v>
      </c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5"/>
      <c r="CW375" s="63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5"/>
      <c r="DN375" s="63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5"/>
      <c r="EE375" s="62">
        <f t="shared" si="18"/>
        <v>-13179114.810000001</v>
      </c>
      <c r="EF375" s="62"/>
      <c r="EG375" s="62"/>
      <c r="EH375" s="62"/>
      <c r="EI375" s="62"/>
      <c r="EJ375" s="62"/>
      <c r="EK375" s="62"/>
      <c r="EL375" s="62"/>
      <c r="EM375" s="62"/>
      <c r="EN375" s="62"/>
      <c r="EO375" s="62"/>
      <c r="EP375" s="62"/>
      <c r="EQ375" s="62"/>
      <c r="ER375" s="62"/>
      <c r="ES375" s="62"/>
      <c r="ET375" s="62"/>
      <c r="EU375" s="62"/>
      <c r="EV375" s="62"/>
      <c r="EW375" s="62"/>
      <c r="EX375" s="62"/>
      <c r="EY375" s="62"/>
      <c r="EZ375" s="62"/>
      <c r="FA375" s="62"/>
      <c r="FB375" s="62"/>
      <c r="FC375" s="62"/>
      <c r="FD375" s="62"/>
      <c r="FE375" s="62"/>
      <c r="FF375" s="62"/>
      <c r="FG375" s="62"/>
      <c r="FH375" s="62"/>
      <c r="FI375" s="62"/>
      <c r="FJ375" s="66"/>
    </row>
    <row r="376" spans="1:166" ht="27.75" customHeight="1" x14ac:dyDescent="0.2">
      <c r="A376" s="104" t="s">
        <v>481</v>
      </c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5"/>
      <c r="AP376" s="58" t="s">
        <v>482</v>
      </c>
      <c r="AQ376" s="59"/>
      <c r="AR376" s="59"/>
      <c r="AS376" s="59"/>
      <c r="AT376" s="59"/>
      <c r="AU376" s="59"/>
      <c r="AV376" s="76"/>
      <c r="AW376" s="76"/>
      <c r="AX376" s="76"/>
      <c r="AY376" s="76"/>
      <c r="AZ376" s="76"/>
      <c r="BA376" s="76"/>
      <c r="BB376" s="76"/>
      <c r="BC376" s="76"/>
      <c r="BD376" s="76"/>
      <c r="BE376" s="97"/>
      <c r="BF376" s="98"/>
      <c r="BG376" s="98"/>
      <c r="BH376" s="98"/>
      <c r="BI376" s="98"/>
      <c r="BJ376" s="98"/>
      <c r="BK376" s="99"/>
      <c r="BL376" s="62"/>
      <c r="BM376" s="62"/>
      <c r="BN376" s="62"/>
      <c r="BO376" s="62"/>
      <c r="BP376" s="62"/>
      <c r="BQ376" s="62"/>
      <c r="BR376" s="62"/>
      <c r="BS376" s="62"/>
      <c r="BT376" s="62"/>
      <c r="BU376" s="62"/>
      <c r="BV376" s="62"/>
      <c r="BW376" s="62"/>
      <c r="BX376" s="62"/>
      <c r="BY376" s="62"/>
      <c r="BZ376" s="62"/>
      <c r="CA376" s="62"/>
      <c r="CB376" s="62"/>
      <c r="CC376" s="62"/>
      <c r="CD376" s="62"/>
      <c r="CE376" s="62"/>
      <c r="CF376" s="63">
        <v>1550522.41</v>
      </c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5"/>
      <c r="CW376" s="62"/>
      <c r="CX376" s="62"/>
      <c r="CY376" s="62"/>
      <c r="CZ376" s="62"/>
      <c r="DA376" s="62"/>
      <c r="DB376" s="62"/>
      <c r="DC376" s="62"/>
      <c r="DD376" s="62"/>
      <c r="DE376" s="62"/>
      <c r="DF376" s="62"/>
      <c r="DG376" s="62"/>
      <c r="DH376" s="62"/>
      <c r="DI376" s="62"/>
      <c r="DJ376" s="62"/>
      <c r="DK376" s="62"/>
      <c r="DL376" s="62"/>
      <c r="DM376" s="62"/>
      <c r="DN376" s="62"/>
      <c r="DO376" s="62"/>
      <c r="DP376" s="62"/>
      <c r="DQ376" s="62"/>
      <c r="DR376" s="62"/>
      <c r="DS376" s="62"/>
      <c r="DT376" s="62"/>
      <c r="DU376" s="62"/>
      <c r="DV376" s="62"/>
      <c r="DW376" s="62"/>
      <c r="DX376" s="62"/>
      <c r="DY376" s="62"/>
      <c r="DZ376" s="62"/>
      <c r="EA376" s="62"/>
      <c r="EB376" s="62"/>
      <c r="EC376" s="62"/>
      <c r="ED376" s="62"/>
      <c r="EE376" s="62">
        <f t="shared" si="18"/>
        <v>1550522.41</v>
      </c>
      <c r="EF376" s="62"/>
      <c r="EG376" s="62"/>
      <c r="EH376" s="62"/>
      <c r="EI376" s="62"/>
      <c r="EJ376" s="62"/>
      <c r="EK376" s="62"/>
      <c r="EL376" s="62"/>
      <c r="EM376" s="62"/>
      <c r="EN376" s="62"/>
      <c r="EO376" s="62"/>
      <c r="EP376" s="62"/>
      <c r="EQ376" s="62"/>
      <c r="ER376" s="62"/>
      <c r="ES376" s="62"/>
      <c r="ET376" s="62"/>
      <c r="EU376" s="62"/>
      <c r="EV376" s="62"/>
      <c r="EW376" s="62"/>
      <c r="EX376" s="62"/>
      <c r="EY376" s="62"/>
      <c r="EZ376" s="62"/>
      <c r="FA376" s="62"/>
      <c r="FB376" s="62"/>
      <c r="FC376" s="62"/>
      <c r="FD376" s="62"/>
      <c r="FE376" s="62"/>
      <c r="FF376" s="62"/>
      <c r="FG376" s="62"/>
      <c r="FH376" s="62"/>
      <c r="FI376" s="62"/>
      <c r="FJ376" s="66"/>
    </row>
    <row r="377" spans="1:166" ht="24" customHeight="1" x14ac:dyDescent="0.2">
      <c r="A377" s="104" t="s">
        <v>483</v>
      </c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100"/>
      <c r="AP377" s="11" t="s">
        <v>484</v>
      </c>
      <c r="AQ377" s="12"/>
      <c r="AR377" s="12"/>
      <c r="AS377" s="12"/>
      <c r="AT377" s="12"/>
      <c r="AU377" s="61"/>
      <c r="AV377" s="101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3"/>
      <c r="BL377" s="63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5"/>
      <c r="CF377" s="63">
        <v>1550522.41</v>
      </c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5"/>
      <c r="CW377" s="63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5"/>
      <c r="DN377" s="63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5"/>
      <c r="EE377" s="62">
        <f t="shared" si="18"/>
        <v>1550522.41</v>
      </c>
      <c r="EF377" s="62"/>
      <c r="EG377" s="62"/>
      <c r="EH377" s="62"/>
      <c r="EI377" s="62"/>
      <c r="EJ377" s="62"/>
      <c r="EK377" s="62"/>
      <c r="EL377" s="62"/>
      <c r="EM377" s="62"/>
      <c r="EN377" s="62"/>
      <c r="EO377" s="62"/>
      <c r="EP377" s="62"/>
      <c r="EQ377" s="62"/>
      <c r="ER377" s="62"/>
      <c r="ES377" s="62"/>
      <c r="ET377" s="62"/>
      <c r="EU377" s="62"/>
      <c r="EV377" s="62"/>
      <c r="EW377" s="62"/>
      <c r="EX377" s="62"/>
      <c r="EY377" s="62"/>
      <c r="EZ377" s="62"/>
      <c r="FA377" s="62"/>
      <c r="FB377" s="62"/>
      <c r="FC377" s="62"/>
      <c r="FD377" s="62"/>
      <c r="FE377" s="62"/>
      <c r="FF377" s="62"/>
      <c r="FG377" s="62"/>
      <c r="FH377" s="62"/>
      <c r="FI377" s="62"/>
      <c r="FJ377" s="66"/>
    </row>
    <row r="378" spans="1:166" ht="25.5" customHeight="1" x14ac:dyDescent="0.2">
      <c r="A378" s="106" t="s">
        <v>485</v>
      </c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8"/>
      <c r="AP378" s="75" t="s">
        <v>486</v>
      </c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97"/>
      <c r="BF378" s="98"/>
      <c r="BG378" s="98"/>
      <c r="BH378" s="98"/>
      <c r="BI378" s="98"/>
      <c r="BJ378" s="98"/>
      <c r="BK378" s="99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109">
        <v>1550522.41</v>
      </c>
      <c r="CG378" s="110"/>
      <c r="CH378" s="110"/>
      <c r="CI378" s="110"/>
      <c r="CJ378" s="110"/>
      <c r="CK378" s="110"/>
      <c r="CL378" s="110"/>
      <c r="CM378" s="110"/>
      <c r="CN378" s="110"/>
      <c r="CO378" s="110"/>
      <c r="CP378" s="110"/>
      <c r="CQ378" s="110"/>
      <c r="CR378" s="110"/>
      <c r="CS378" s="110"/>
      <c r="CT378" s="110"/>
      <c r="CU378" s="110"/>
      <c r="CV378" s="111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  <c r="DS378" s="72"/>
      <c r="DT378" s="72"/>
      <c r="DU378" s="72"/>
      <c r="DV378" s="72"/>
      <c r="DW378" s="72"/>
      <c r="DX378" s="72"/>
      <c r="DY378" s="72"/>
      <c r="DZ378" s="72"/>
      <c r="EA378" s="72"/>
      <c r="EB378" s="72"/>
      <c r="EC378" s="72"/>
      <c r="ED378" s="72"/>
      <c r="EE378" s="72">
        <f t="shared" si="18"/>
        <v>1550522.41</v>
      </c>
      <c r="EF378" s="72"/>
      <c r="EG378" s="72"/>
      <c r="EH378" s="72"/>
      <c r="EI378" s="72"/>
      <c r="EJ378" s="72"/>
      <c r="EK378" s="72"/>
      <c r="EL378" s="72"/>
      <c r="EM378" s="72"/>
      <c r="EN378" s="72"/>
      <c r="EO378" s="72"/>
      <c r="EP378" s="72"/>
      <c r="EQ378" s="72"/>
      <c r="ER378" s="72"/>
      <c r="ES378" s="72"/>
      <c r="ET378" s="72"/>
      <c r="EU378" s="72"/>
      <c r="EV378" s="72"/>
      <c r="EW378" s="72"/>
      <c r="EX378" s="72"/>
      <c r="EY378" s="72"/>
      <c r="EZ378" s="72"/>
      <c r="FA378" s="72"/>
      <c r="FB378" s="72"/>
      <c r="FC378" s="72"/>
      <c r="FD378" s="72"/>
      <c r="FE378" s="72"/>
      <c r="FF378" s="72"/>
      <c r="FG378" s="72"/>
      <c r="FH378" s="72"/>
      <c r="FI378" s="72"/>
      <c r="FJ378" s="78"/>
    </row>
    <row r="379" spans="1:16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</row>
    <row r="380" spans="1:16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</row>
    <row r="381" spans="1:166" ht="11.25" customHeight="1" x14ac:dyDescent="0.2">
      <c r="A381" s="1" t="s">
        <v>487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"/>
      <c r="AG381" s="1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 t="s">
        <v>488</v>
      </c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</row>
    <row r="382" spans="1:166" ht="11.2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112" t="s">
        <v>489</v>
      </c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"/>
      <c r="AG382" s="1"/>
      <c r="AH382" s="112" t="s">
        <v>490</v>
      </c>
      <c r="AI382" s="112"/>
      <c r="AJ382" s="112"/>
      <c r="AK382" s="112"/>
      <c r="AL382" s="112"/>
      <c r="AM382" s="112"/>
      <c r="AN382" s="112"/>
      <c r="AO382" s="112"/>
      <c r="AP382" s="112"/>
      <c r="AQ382" s="112"/>
      <c r="AR382" s="112"/>
      <c r="AS382" s="112"/>
      <c r="AT382" s="112"/>
      <c r="AU382" s="112"/>
      <c r="AV382" s="112"/>
      <c r="AW382" s="112"/>
      <c r="AX382" s="112"/>
      <c r="AY382" s="112"/>
      <c r="AZ382" s="112"/>
      <c r="BA382" s="112"/>
      <c r="BB382" s="112"/>
      <c r="BC382" s="112"/>
      <c r="BD382" s="112"/>
      <c r="BE382" s="112"/>
      <c r="BF382" s="112"/>
      <c r="BG382" s="112"/>
      <c r="BH382" s="112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 t="s">
        <v>491</v>
      </c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"/>
      <c r="DR382" s="1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</row>
    <row r="383" spans="1:166" ht="11.25" customHeight="1" x14ac:dyDescent="0.2">
      <c r="A383" s="1" t="s">
        <v>492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"/>
      <c r="AG383" s="1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12" t="s">
        <v>489</v>
      </c>
      <c r="DD383" s="112"/>
      <c r="DE383" s="112"/>
      <c r="DF383" s="112"/>
      <c r="DG383" s="112"/>
      <c r="DH383" s="112"/>
      <c r="DI383" s="112"/>
      <c r="DJ383" s="112"/>
      <c r="DK383" s="112"/>
      <c r="DL383" s="112"/>
      <c r="DM383" s="112"/>
      <c r="DN383" s="112"/>
      <c r="DO383" s="112"/>
      <c r="DP383" s="112"/>
      <c r="DQ383" s="7"/>
      <c r="DR383" s="7"/>
      <c r="DS383" s="112" t="s">
        <v>490</v>
      </c>
      <c r="DT383" s="112"/>
      <c r="DU383" s="112"/>
      <c r="DV383" s="112"/>
      <c r="DW383" s="112"/>
      <c r="DX383" s="112"/>
      <c r="DY383" s="112"/>
      <c r="DZ383" s="112"/>
      <c r="EA383" s="112"/>
      <c r="EB383" s="112"/>
      <c r="EC383" s="112"/>
      <c r="ED383" s="112"/>
      <c r="EE383" s="112"/>
      <c r="EF383" s="112"/>
      <c r="EG383" s="112"/>
      <c r="EH383" s="112"/>
      <c r="EI383" s="112"/>
      <c r="EJ383" s="112"/>
      <c r="EK383" s="112"/>
      <c r="EL383" s="112"/>
      <c r="EM383" s="112"/>
      <c r="EN383" s="112"/>
      <c r="EO383" s="112"/>
      <c r="EP383" s="112"/>
      <c r="EQ383" s="112"/>
      <c r="ER383" s="112"/>
      <c r="ES383" s="112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</row>
    <row r="384" spans="1:16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12" t="s">
        <v>489</v>
      </c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7"/>
      <c r="AG384" s="7"/>
      <c r="AH384" s="112" t="s">
        <v>490</v>
      </c>
      <c r="AI384" s="112"/>
      <c r="AJ384" s="112"/>
      <c r="AK384" s="112"/>
      <c r="AL384" s="112"/>
      <c r="AM384" s="112"/>
      <c r="AN384" s="112"/>
      <c r="AO384" s="112"/>
      <c r="AP384" s="112"/>
      <c r="AQ384" s="112"/>
      <c r="AR384" s="112"/>
      <c r="AS384" s="112"/>
      <c r="AT384" s="112"/>
      <c r="AU384" s="112"/>
      <c r="AV384" s="112"/>
      <c r="AW384" s="112"/>
      <c r="AX384" s="112"/>
      <c r="AY384" s="112"/>
      <c r="AZ384" s="112"/>
      <c r="BA384" s="112"/>
      <c r="BB384" s="112"/>
      <c r="BC384" s="112"/>
      <c r="BD384" s="112"/>
      <c r="BE384" s="112"/>
      <c r="BF384" s="112"/>
      <c r="BG384" s="112"/>
      <c r="BH384" s="112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</row>
    <row r="385" spans="1:166" ht="7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</row>
    <row r="386" spans="1:166" ht="11.25" customHeight="1" x14ac:dyDescent="0.2">
      <c r="A386" s="114" t="s">
        <v>493</v>
      </c>
      <c r="B386" s="114"/>
      <c r="C386" s="115"/>
      <c r="D386" s="115"/>
      <c r="E386" s="115"/>
      <c r="F386" s="1" t="s">
        <v>493</v>
      </c>
      <c r="G386" s="1"/>
      <c r="H386" s="1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14">
        <v>200</v>
      </c>
      <c r="Z386" s="114"/>
      <c r="AA386" s="114"/>
      <c r="AB386" s="114"/>
      <c r="AC386" s="114"/>
      <c r="AD386" s="113"/>
      <c r="AE386" s="113"/>
      <c r="AF386" s="1"/>
      <c r="AG386" s="1" t="s">
        <v>494</v>
      </c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</row>
    <row r="387" spans="1:16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1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1"/>
      <c r="CY387" s="1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1"/>
      <c r="DW387" s="1"/>
      <c r="DX387" s="2"/>
      <c r="DY387" s="2"/>
      <c r="DZ387" s="5"/>
      <c r="EA387" s="5"/>
      <c r="EB387" s="5"/>
      <c r="EC387" s="1"/>
      <c r="ED387" s="1"/>
      <c r="EE387" s="1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2"/>
      <c r="EW387" s="2"/>
      <c r="EX387" s="2"/>
      <c r="EY387" s="2"/>
      <c r="EZ387" s="2"/>
      <c r="FA387" s="8"/>
      <c r="FB387" s="8"/>
      <c r="FC387" s="1"/>
      <c r="FD387" s="1"/>
      <c r="FE387" s="1"/>
      <c r="FF387" s="1"/>
      <c r="FG387" s="1"/>
      <c r="FH387" s="1"/>
      <c r="FI387" s="1"/>
      <c r="FJ387" s="1"/>
    </row>
    <row r="388" spans="1:166" ht="9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1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10"/>
      <c r="CY388" s="10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</row>
  </sheetData>
  <mergeCells count="3598">
    <mergeCell ref="AD386:AE386"/>
    <mergeCell ref="A386:B386"/>
    <mergeCell ref="C386:E386"/>
    <mergeCell ref="I386:X386"/>
    <mergeCell ref="Y386:AC386"/>
    <mergeCell ref="DC383:DP383"/>
    <mergeCell ref="DS383:ES383"/>
    <mergeCell ref="DC382:DP382"/>
    <mergeCell ref="DS382:ES382"/>
    <mergeCell ref="R384:AE384"/>
    <mergeCell ref="AH384:BH384"/>
    <mergeCell ref="N381:AE381"/>
    <mergeCell ref="AH381:BH381"/>
    <mergeCell ref="N382:AE382"/>
    <mergeCell ref="AH382:BH382"/>
    <mergeCell ref="R383:AE383"/>
    <mergeCell ref="AH383:BH383"/>
    <mergeCell ref="ET378:FJ378"/>
    <mergeCell ref="A378:AO378"/>
    <mergeCell ref="AP378:AU378"/>
    <mergeCell ref="AV378:BK378"/>
    <mergeCell ref="BL378:CE378"/>
    <mergeCell ref="CF378:CV378"/>
    <mergeCell ref="CW377:DM377"/>
    <mergeCell ref="DN377:ED377"/>
    <mergeCell ref="EE377:ES377"/>
    <mergeCell ref="CW378:DM378"/>
    <mergeCell ref="DN378:ED378"/>
    <mergeCell ref="EE378:ES378"/>
    <mergeCell ref="CW376:DM376"/>
    <mergeCell ref="DN376:ED376"/>
    <mergeCell ref="EE376:ES376"/>
    <mergeCell ref="ET376:FJ376"/>
    <mergeCell ref="A377:AO377"/>
    <mergeCell ref="AP377:AU377"/>
    <mergeCell ref="AV377:BK377"/>
    <mergeCell ref="BL377:CE377"/>
    <mergeCell ref="ET377:FJ377"/>
    <mergeCell ref="CF377:CV377"/>
    <mergeCell ref="A375:AO375"/>
    <mergeCell ref="AP375:AU375"/>
    <mergeCell ref="AV375:BK375"/>
    <mergeCell ref="BL375:CE375"/>
    <mergeCell ref="ET375:FJ375"/>
    <mergeCell ref="A376:AO376"/>
    <mergeCell ref="AP376:AU376"/>
    <mergeCell ref="AV376:BK376"/>
    <mergeCell ref="BL376:CE376"/>
    <mergeCell ref="CF376:CV376"/>
    <mergeCell ref="DN374:ED374"/>
    <mergeCell ref="EE374:ES374"/>
    <mergeCell ref="ET374:FJ374"/>
    <mergeCell ref="CF375:CV375"/>
    <mergeCell ref="CW375:DM375"/>
    <mergeCell ref="DN375:ED375"/>
    <mergeCell ref="EE375:ES375"/>
    <mergeCell ref="A374:AO374"/>
    <mergeCell ref="AP374:AU374"/>
    <mergeCell ref="AV374:BK374"/>
    <mergeCell ref="BL374:CE374"/>
    <mergeCell ref="CF374:CV374"/>
    <mergeCell ref="CW374:DM374"/>
    <mergeCell ref="ET372:FJ372"/>
    <mergeCell ref="CF373:CV373"/>
    <mergeCell ref="CW373:DM373"/>
    <mergeCell ref="DN373:ED373"/>
    <mergeCell ref="EE373:ES373"/>
    <mergeCell ref="A373:AO373"/>
    <mergeCell ref="AP373:AU373"/>
    <mergeCell ref="AV373:BK373"/>
    <mergeCell ref="BL373:CE373"/>
    <mergeCell ref="ET373:FJ373"/>
    <mergeCell ref="DN371:ED371"/>
    <mergeCell ref="EE371:ES371"/>
    <mergeCell ref="A372:AO372"/>
    <mergeCell ref="AP372:AU372"/>
    <mergeCell ref="AV372:BK372"/>
    <mergeCell ref="BL372:CE372"/>
    <mergeCell ref="CF372:CV372"/>
    <mergeCell ref="CW372:DM372"/>
    <mergeCell ref="DN372:ED372"/>
    <mergeCell ref="EE372:ES372"/>
    <mergeCell ref="DN370:ED370"/>
    <mergeCell ref="EE370:ES370"/>
    <mergeCell ref="ET370:FJ370"/>
    <mergeCell ref="ET371:FJ371"/>
    <mergeCell ref="A371:AO371"/>
    <mergeCell ref="AP371:AU371"/>
    <mergeCell ref="AV371:BK371"/>
    <mergeCell ref="BL371:CE371"/>
    <mergeCell ref="CF371:CV371"/>
    <mergeCell ref="CW371:DM371"/>
    <mergeCell ref="CW369:DM369"/>
    <mergeCell ref="DN369:ED369"/>
    <mergeCell ref="EE369:ES369"/>
    <mergeCell ref="ET369:FJ369"/>
    <mergeCell ref="A370:AO370"/>
    <mergeCell ref="AP370:AU370"/>
    <mergeCell ref="AV370:BK370"/>
    <mergeCell ref="BL370:CE370"/>
    <mergeCell ref="CF370:CV370"/>
    <mergeCell ref="CW370:DM370"/>
    <mergeCell ref="ET368:FJ368"/>
    <mergeCell ref="CF368:CV368"/>
    <mergeCell ref="CW368:DM368"/>
    <mergeCell ref="DN368:ED368"/>
    <mergeCell ref="EE368:ES368"/>
    <mergeCell ref="A369:AO369"/>
    <mergeCell ref="AP369:AU369"/>
    <mergeCell ref="AV369:BK369"/>
    <mergeCell ref="BL369:CE369"/>
    <mergeCell ref="CF369:CV369"/>
    <mergeCell ref="A367:AO367"/>
    <mergeCell ref="AP367:AU367"/>
    <mergeCell ref="AV367:BK367"/>
    <mergeCell ref="BL367:CE367"/>
    <mergeCell ref="A368:AO368"/>
    <mergeCell ref="AP368:AU368"/>
    <mergeCell ref="AV368:BK368"/>
    <mergeCell ref="BL368:CE368"/>
    <mergeCell ref="CF366:CV366"/>
    <mergeCell ref="CW366:DM366"/>
    <mergeCell ref="DN366:ED366"/>
    <mergeCell ref="EE366:ES366"/>
    <mergeCell ref="ET366:FJ366"/>
    <mergeCell ref="ET367:FJ367"/>
    <mergeCell ref="CF367:CV367"/>
    <mergeCell ref="CW367:DM367"/>
    <mergeCell ref="DN367:ED367"/>
    <mergeCell ref="EE367:ES367"/>
    <mergeCell ref="A365:AO365"/>
    <mergeCell ref="AP365:AU365"/>
    <mergeCell ref="AV365:BK365"/>
    <mergeCell ref="BL365:CE365"/>
    <mergeCell ref="A366:AO366"/>
    <mergeCell ref="AP366:AU366"/>
    <mergeCell ref="AV366:BK366"/>
    <mergeCell ref="BL366:CE366"/>
    <mergeCell ref="DN364:ED364"/>
    <mergeCell ref="EE364:ES364"/>
    <mergeCell ref="ET364:FJ364"/>
    <mergeCell ref="ET365:FJ365"/>
    <mergeCell ref="CF365:CV365"/>
    <mergeCell ref="CW365:DM365"/>
    <mergeCell ref="DN365:ED365"/>
    <mergeCell ref="EE365:ES365"/>
    <mergeCell ref="A364:AO364"/>
    <mergeCell ref="AP364:AU364"/>
    <mergeCell ref="AV364:BK364"/>
    <mergeCell ref="BL364:CE364"/>
    <mergeCell ref="CF364:CV364"/>
    <mergeCell ref="CW364:DM364"/>
    <mergeCell ref="ET362:FJ362"/>
    <mergeCell ref="A363:AO363"/>
    <mergeCell ref="AP363:AU363"/>
    <mergeCell ref="AV363:BK363"/>
    <mergeCell ref="BL363:CE363"/>
    <mergeCell ref="CF363:CV363"/>
    <mergeCell ref="CW363:DM363"/>
    <mergeCell ref="DN363:ED363"/>
    <mergeCell ref="EE363:ES363"/>
    <mergeCell ref="ET363:FJ363"/>
    <mergeCell ref="EE361:ES361"/>
    <mergeCell ref="CF362:CV362"/>
    <mergeCell ref="CW362:DM362"/>
    <mergeCell ref="DN362:ED362"/>
    <mergeCell ref="EE362:ES362"/>
    <mergeCell ref="A362:AO362"/>
    <mergeCell ref="AP362:AU362"/>
    <mergeCell ref="AV362:BK362"/>
    <mergeCell ref="BL362:CE362"/>
    <mergeCell ref="A360:AO361"/>
    <mergeCell ref="AP360:AU361"/>
    <mergeCell ref="AV360:BK361"/>
    <mergeCell ref="BL360:CE361"/>
    <mergeCell ref="A359:FJ359"/>
    <mergeCell ref="CF360:ES360"/>
    <mergeCell ref="ET360:FJ361"/>
    <mergeCell ref="CF361:CV361"/>
    <mergeCell ref="CW361:DM361"/>
    <mergeCell ref="DN361:ED361"/>
    <mergeCell ref="A351:AJ351"/>
    <mergeCell ref="AK351:AP351"/>
    <mergeCell ref="AQ351:BB351"/>
    <mergeCell ref="BC351:BT351"/>
    <mergeCell ref="EK351:EW351"/>
    <mergeCell ref="EX351:FJ351"/>
    <mergeCell ref="BU351:CG351"/>
    <mergeCell ref="CH351:CW351"/>
    <mergeCell ref="CX351:DJ351"/>
    <mergeCell ref="EX350:FJ350"/>
    <mergeCell ref="BU350:CG350"/>
    <mergeCell ref="CH350:CW350"/>
    <mergeCell ref="CX350:DJ350"/>
    <mergeCell ref="DK350:DW350"/>
    <mergeCell ref="DX351:EJ351"/>
    <mergeCell ref="DK351:DW351"/>
    <mergeCell ref="A350:AJ350"/>
    <mergeCell ref="AK350:AP350"/>
    <mergeCell ref="AQ350:BB350"/>
    <mergeCell ref="BC350:BT350"/>
    <mergeCell ref="DX350:EJ350"/>
    <mergeCell ref="EK350:EW350"/>
    <mergeCell ref="EK349:EW349"/>
    <mergeCell ref="EX349:FJ349"/>
    <mergeCell ref="BU349:CG349"/>
    <mergeCell ref="CH349:CW349"/>
    <mergeCell ref="CX349:DJ349"/>
    <mergeCell ref="DK349:DW349"/>
    <mergeCell ref="EX348:FJ348"/>
    <mergeCell ref="BU348:CG348"/>
    <mergeCell ref="CH348:CW348"/>
    <mergeCell ref="CX348:DJ348"/>
    <mergeCell ref="DK348:DW348"/>
    <mergeCell ref="A349:AJ349"/>
    <mergeCell ref="AK349:AP349"/>
    <mergeCell ref="AQ349:BB349"/>
    <mergeCell ref="BC349:BT349"/>
    <mergeCell ref="DX349:EJ349"/>
    <mergeCell ref="A348:AJ348"/>
    <mergeCell ref="AK348:AP348"/>
    <mergeCell ref="AQ348:BB348"/>
    <mergeCell ref="BC348:BT348"/>
    <mergeCell ref="DX348:EJ348"/>
    <mergeCell ref="EK348:EW348"/>
    <mergeCell ref="EK347:EW347"/>
    <mergeCell ref="EX347:FJ347"/>
    <mergeCell ref="BU347:CG347"/>
    <mergeCell ref="CH347:CW347"/>
    <mergeCell ref="CX347:DJ347"/>
    <mergeCell ref="DK347:DW347"/>
    <mergeCell ref="EX346:FJ346"/>
    <mergeCell ref="BU346:CG346"/>
    <mergeCell ref="CH346:CW346"/>
    <mergeCell ref="CX346:DJ346"/>
    <mergeCell ref="DK346:DW346"/>
    <mergeCell ref="A347:AJ347"/>
    <mergeCell ref="AK347:AP347"/>
    <mergeCell ref="AQ347:BB347"/>
    <mergeCell ref="BC347:BT347"/>
    <mergeCell ref="DX347:EJ347"/>
    <mergeCell ref="A346:AJ346"/>
    <mergeCell ref="AK346:AP346"/>
    <mergeCell ref="AQ346:BB346"/>
    <mergeCell ref="BC346:BT346"/>
    <mergeCell ref="DX346:EJ346"/>
    <mergeCell ref="EK346:EW346"/>
    <mergeCell ref="EK345:EW345"/>
    <mergeCell ref="EX345:FJ345"/>
    <mergeCell ref="BU345:CG345"/>
    <mergeCell ref="CH345:CW345"/>
    <mergeCell ref="CX345:DJ345"/>
    <mergeCell ref="DK345:DW345"/>
    <mergeCell ref="EX344:FJ344"/>
    <mergeCell ref="BU344:CG344"/>
    <mergeCell ref="CH344:CW344"/>
    <mergeCell ref="CX344:DJ344"/>
    <mergeCell ref="DK344:DW344"/>
    <mergeCell ref="A345:AJ345"/>
    <mergeCell ref="AK345:AP345"/>
    <mergeCell ref="AQ345:BB345"/>
    <mergeCell ref="BC345:BT345"/>
    <mergeCell ref="DX345:EJ345"/>
    <mergeCell ref="A344:AJ344"/>
    <mergeCell ref="AK344:AP344"/>
    <mergeCell ref="AQ344:BB344"/>
    <mergeCell ref="BC344:BT344"/>
    <mergeCell ref="DX344:EJ344"/>
    <mergeCell ref="EK344:EW344"/>
    <mergeCell ref="EK343:EW343"/>
    <mergeCell ref="EX343:FJ343"/>
    <mergeCell ref="BU343:CG343"/>
    <mergeCell ref="CH343:CW343"/>
    <mergeCell ref="CX343:DJ343"/>
    <mergeCell ref="DK343:DW343"/>
    <mergeCell ref="EX342:FJ342"/>
    <mergeCell ref="BU342:CG342"/>
    <mergeCell ref="CH342:CW342"/>
    <mergeCell ref="CX342:DJ342"/>
    <mergeCell ref="DK342:DW342"/>
    <mergeCell ref="A343:AJ343"/>
    <mergeCell ref="AK343:AP343"/>
    <mergeCell ref="AQ343:BB343"/>
    <mergeCell ref="BC343:BT343"/>
    <mergeCell ref="DX343:EJ343"/>
    <mergeCell ref="A342:AJ342"/>
    <mergeCell ref="AK342:AP342"/>
    <mergeCell ref="AQ342:BB342"/>
    <mergeCell ref="BC342:BT342"/>
    <mergeCell ref="DX342:EJ342"/>
    <mergeCell ref="EK342:EW342"/>
    <mergeCell ref="EK341:EW341"/>
    <mergeCell ref="EX341:FJ341"/>
    <mergeCell ref="BU341:CG341"/>
    <mergeCell ref="CH341:CW341"/>
    <mergeCell ref="CX341:DJ341"/>
    <mergeCell ref="DK341:DW341"/>
    <mergeCell ref="EX340:FJ340"/>
    <mergeCell ref="BU340:CG340"/>
    <mergeCell ref="CH340:CW340"/>
    <mergeCell ref="CX340:DJ340"/>
    <mergeCell ref="DK340:DW340"/>
    <mergeCell ref="A341:AJ341"/>
    <mergeCell ref="AK341:AP341"/>
    <mergeCell ref="AQ341:BB341"/>
    <mergeCell ref="BC341:BT341"/>
    <mergeCell ref="DX341:EJ341"/>
    <mergeCell ref="A340:AJ340"/>
    <mergeCell ref="AK340:AP340"/>
    <mergeCell ref="AQ340:BB340"/>
    <mergeCell ref="BC340:BT340"/>
    <mergeCell ref="DX340:EJ340"/>
    <mergeCell ref="EK340:EW340"/>
    <mergeCell ref="EK339:EW339"/>
    <mergeCell ref="EX339:FJ339"/>
    <mergeCell ref="BU339:CG339"/>
    <mergeCell ref="CH339:CW339"/>
    <mergeCell ref="CX339:DJ339"/>
    <mergeCell ref="DK339:DW339"/>
    <mergeCell ref="EX338:FJ338"/>
    <mergeCell ref="BU338:CG338"/>
    <mergeCell ref="CH338:CW338"/>
    <mergeCell ref="CX338:DJ338"/>
    <mergeCell ref="DK338:DW338"/>
    <mergeCell ref="A339:AJ339"/>
    <mergeCell ref="AK339:AP339"/>
    <mergeCell ref="AQ339:BB339"/>
    <mergeCell ref="BC339:BT339"/>
    <mergeCell ref="DX339:EJ339"/>
    <mergeCell ref="A338:AJ338"/>
    <mergeCell ref="AK338:AP338"/>
    <mergeCell ref="AQ338:BB338"/>
    <mergeCell ref="BC338:BT338"/>
    <mergeCell ref="DX338:EJ338"/>
    <mergeCell ref="EK338:EW338"/>
    <mergeCell ref="EK337:EW337"/>
    <mergeCell ref="EX337:FJ337"/>
    <mergeCell ref="BU337:CG337"/>
    <mergeCell ref="CH337:CW337"/>
    <mergeCell ref="CX337:DJ337"/>
    <mergeCell ref="DK337:DW337"/>
    <mergeCell ref="EX336:FJ336"/>
    <mergeCell ref="BU336:CG336"/>
    <mergeCell ref="CH336:CW336"/>
    <mergeCell ref="CX336:DJ336"/>
    <mergeCell ref="DK336:DW336"/>
    <mergeCell ref="A337:AJ337"/>
    <mergeCell ref="AK337:AP337"/>
    <mergeCell ref="AQ337:BB337"/>
    <mergeCell ref="BC337:BT337"/>
    <mergeCell ref="DX337:EJ337"/>
    <mergeCell ref="A336:AJ336"/>
    <mergeCell ref="AK336:AP336"/>
    <mergeCell ref="AQ336:BB336"/>
    <mergeCell ref="BC336:BT336"/>
    <mergeCell ref="DX336:EJ336"/>
    <mergeCell ref="EK336:EW336"/>
    <mergeCell ref="EK335:EW335"/>
    <mergeCell ref="EX335:FJ335"/>
    <mergeCell ref="BU335:CG335"/>
    <mergeCell ref="CH335:CW335"/>
    <mergeCell ref="CX335:DJ335"/>
    <mergeCell ref="DK335:DW335"/>
    <mergeCell ref="EX334:FJ334"/>
    <mergeCell ref="BU334:CG334"/>
    <mergeCell ref="CH334:CW334"/>
    <mergeCell ref="CX334:DJ334"/>
    <mergeCell ref="DK334:DW334"/>
    <mergeCell ref="A335:AJ335"/>
    <mergeCell ref="AK335:AP335"/>
    <mergeCell ref="AQ335:BB335"/>
    <mergeCell ref="BC335:BT335"/>
    <mergeCell ref="DX335:EJ335"/>
    <mergeCell ref="A334:AJ334"/>
    <mergeCell ref="AK334:AP334"/>
    <mergeCell ref="AQ334:BB334"/>
    <mergeCell ref="BC334:BT334"/>
    <mergeCell ref="DX334:EJ334"/>
    <mergeCell ref="EK334:EW334"/>
    <mergeCell ref="EK333:EW333"/>
    <mergeCell ref="EX333:FJ333"/>
    <mergeCell ref="BU333:CG333"/>
    <mergeCell ref="CH333:CW333"/>
    <mergeCell ref="CX333:DJ333"/>
    <mergeCell ref="DK333:DW333"/>
    <mergeCell ref="EX332:FJ332"/>
    <mergeCell ref="BU332:CG332"/>
    <mergeCell ref="CH332:CW332"/>
    <mergeCell ref="CX332:DJ332"/>
    <mergeCell ref="DK332:DW332"/>
    <mergeCell ref="A333:AJ333"/>
    <mergeCell ref="AK333:AP333"/>
    <mergeCell ref="AQ333:BB333"/>
    <mergeCell ref="BC333:BT333"/>
    <mergeCell ref="DX333:EJ333"/>
    <mergeCell ref="A332:AJ332"/>
    <mergeCell ref="AK332:AP332"/>
    <mergeCell ref="AQ332:BB332"/>
    <mergeCell ref="BC332:BT332"/>
    <mergeCell ref="DX332:EJ332"/>
    <mergeCell ref="EK332:EW332"/>
    <mergeCell ref="EK331:EW331"/>
    <mergeCell ref="EX331:FJ331"/>
    <mergeCell ref="BU331:CG331"/>
    <mergeCell ref="CH331:CW331"/>
    <mergeCell ref="CX331:DJ331"/>
    <mergeCell ref="DK331:DW331"/>
    <mergeCell ref="EX330:FJ330"/>
    <mergeCell ref="BU330:CG330"/>
    <mergeCell ref="CH330:CW330"/>
    <mergeCell ref="CX330:DJ330"/>
    <mergeCell ref="DK330:DW330"/>
    <mergeCell ref="A331:AJ331"/>
    <mergeCell ref="AK331:AP331"/>
    <mergeCell ref="AQ331:BB331"/>
    <mergeCell ref="BC331:BT331"/>
    <mergeCell ref="DX331:EJ331"/>
    <mergeCell ref="A330:AJ330"/>
    <mergeCell ref="AK330:AP330"/>
    <mergeCell ref="AQ330:BB330"/>
    <mergeCell ref="BC330:BT330"/>
    <mergeCell ref="DX330:EJ330"/>
    <mergeCell ref="EK330:EW330"/>
    <mergeCell ref="EK329:EW329"/>
    <mergeCell ref="EX329:FJ329"/>
    <mergeCell ref="BU329:CG329"/>
    <mergeCell ref="CH329:CW329"/>
    <mergeCell ref="CX329:DJ329"/>
    <mergeCell ref="DK329:DW329"/>
    <mergeCell ref="EX328:FJ328"/>
    <mergeCell ref="BU328:CG328"/>
    <mergeCell ref="CH328:CW328"/>
    <mergeCell ref="CX328:DJ328"/>
    <mergeCell ref="DK328:DW328"/>
    <mergeCell ref="A329:AJ329"/>
    <mergeCell ref="AK329:AP329"/>
    <mergeCell ref="AQ329:BB329"/>
    <mergeCell ref="BC329:BT329"/>
    <mergeCell ref="DX329:EJ329"/>
    <mergeCell ref="A328:AJ328"/>
    <mergeCell ref="AK328:AP328"/>
    <mergeCell ref="AQ328:BB328"/>
    <mergeCell ref="BC328:BT328"/>
    <mergeCell ref="DX328:EJ328"/>
    <mergeCell ref="EK328:EW328"/>
    <mergeCell ref="EK327:EW327"/>
    <mergeCell ref="EX327:FJ327"/>
    <mergeCell ref="BU327:CG327"/>
    <mergeCell ref="CH327:CW327"/>
    <mergeCell ref="CX327:DJ327"/>
    <mergeCell ref="DK327:DW327"/>
    <mergeCell ref="EX326:FJ326"/>
    <mergeCell ref="BU326:CG326"/>
    <mergeCell ref="CH326:CW326"/>
    <mergeCell ref="CX326:DJ326"/>
    <mergeCell ref="DK326:DW326"/>
    <mergeCell ref="A327:AJ327"/>
    <mergeCell ref="AK327:AP327"/>
    <mergeCell ref="AQ327:BB327"/>
    <mergeCell ref="BC327:BT327"/>
    <mergeCell ref="DX327:EJ327"/>
    <mergeCell ref="A326:AJ326"/>
    <mergeCell ref="AK326:AP326"/>
    <mergeCell ref="AQ326:BB326"/>
    <mergeCell ref="BC326:BT326"/>
    <mergeCell ref="DX326:EJ326"/>
    <mergeCell ref="EK326:EW326"/>
    <mergeCell ref="EK325:EW325"/>
    <mergeCell ref="EX325:FJ325"/>
    <mergeCell ref="BU325:CG325"/>
    <mergeCell ref="CH325:CW325"/>
    <mergeCell ref="CX325:DJ325"/>
    <mergeCell ref="DK325:DW325"/>
    <mergeCell ref="EX324:FJ324"/>
    <mergeCell ref="BU324:CG324"/>
    <mergeCell ref="CH324:CW324"/>
    <mergeCell ref="CX324:DJ324"/>
    <mergeCell ref="DK324:DW324"/>
    <mergeCell ref="A325:AJ325"/>
    <mergeCell ref="AK325:AP325"/>
    <mergeCell ref="AQ325:BB325"/>
    <mergeCell ref="BC325:BT325"/>
    <mergeCell ref="DX325:EJ325"/>
    <mergeCell ref="A324:AJ324"/>
    <mergeCell ref="AK324:AP324"/>
    <mergeCell ref="AQ324:BB324"/>
    <mergeCell ref="BC324:BT324"/>
    <mergeCell ref="DX324:EJ324"/>
    <mergeCell ref="EK324:EW324"/>
    <mergeCell ref="EK323:EW323"/>
    <mergeCell ref="EX323:FJ323"/>
    <mergeCell ref="BU323:CG323"/>
    <mergeCell ref="CH323:CW323"/>
    <mergeCell ref="CX323:DJ323"/>
    <mergeCell ref="DK323:DW323"/>
    <mergeCell ref="EX322:FJ322"/>
    <mergeCell ref="BU322:CG322"/>
    <mergeCell ref="CH322:CW322"/>
    <mergeCell ref="CX322:DJ322"/>
    <mergeCell ref="DK322:DW322"/>
    <mergeCell ref="A323:AJ323"/>
    <mergeCell ref="AK323:AP323"/>
    <mergeCell ref="AQ323:BB323"/>
    <mergeCell ref="BC323:BT323"/>
    <mergeCell ref="DX323:EJ323"/>
    <mergeCell ref="A322:AJ322"/>
    <mergeCell ref="AK322:AP322"/>
    <mergeCell ref="AQ322:BB322"/>
    <mergeCell ref="BC322:BT322"/>
    <mergeCell ref="DX322:EJ322"/>
    <mergeCell ref="EK322:EW322"/>
    <mergeCell ref="EK321:EW321"/>
    <mergeCell ref="EX321:FJ321"/>
    <mergeCell ref="BU321:CG321"/>
    <mergeCell ref="CH321:CW321"/>
    <mergeCell ref="CX321:DJ321"/>
    <mergeCell ref="DK321:DW321"/>
    <mergeCell ref="EX320:FJ320"/>
    <mergeCell ref="BU320:CG320"/>
    <mergeCell ref="CH320:CW320"/>
    <mergeCell ref="CX320:DJ320"/>
    <mergeCell ref="DK320:DW320"/>
    <mergeCell ref="A321:AJ321"/>
    <mergeCell ref="AK321:AP321"/>
    <mergeCell ref="AQ321:BB321"/>
    <mergeCell ref="BC321:BT321"/>
    <mergeCell ref="DX321:EJ321"/>
    <mergeCell ref="A320:AJ320"/>
    <mergeCell ref="AK320:AP320"/>
    <mergeCell ref="AQ320:BB320"/>
    <mergeCell ref="BC320:BT320"/>
    <mergeCell ref="DX320:EJ320"/>
    <mergeCell ref="EK320:EW320"/>
    <mergeCell ref="EK319:EW319"/>
    <mergeCell ref="EX319:FJ319"/>
    <mergeCell ref="BU319:CG319"/>
    <mergeCell ref="CH319:CW319"/>
    <mergeCell ref="CX319:DJ319"/>
    <mergeCell ref="DK319:DW319"/>
    <mergeCell ref="EX318:FJ318"/>
    <mergeCell ref="BU318:CG318"/>
    <mergeCell ref="CH318:CW318"/>
    <mergeCell ref="CX318:DJ318"/>
    <mergeCell ref="DK318:DW318"/>
    <mergeCell ref="A319:AJ319"/>
    <mergeCell ref="AK319:AP319"/>
    <mergeCell ref="AQ319:BB319"/>
    <mergeCell ref="BC319:BT319"/>
    <mergeCell ref="DX319:EJ319"/>
    <mergeCell ref="A318:AJ318"/>
    <mergeCell ref="AK318:AP318"/>
    <mergeCell ref="AQ318:BB318"/>
    <mergeCell ref="BC318:BT318"/>
    <mergeCell ref="DX318:EJ318"/>
    <mergeCell ref="EK318:EW318"/>
    <mergeCell ref="EK317:EW317"/>
    <mergeCell ref="EX317:FJ317"/>
    <mergeCell ref="BU317:CG317"/>
    <mergeCell ref="CH317:CW317"/>
    <mergeCell ref="CX317:DJ317"/>
    <mergeCell ref="DK317:DW317"/>
    <mergeCell ref="EX316:FJ316"/>
    <mergeCell ref="BU316:CG316"/>
    <mergeCell ref="CH316:CW316"/>
    <mergeCell ref="CX316:DJ316"/>
    <mergeCell ref="DK316:DW316"/>
    <mergeCell ref="A317:AJ317"/>
    <mergeCell ref="AK317:AP317"/>
    <mergeCell ref="AQ317:BB317"/>
    <mergeCell ref="BC317:BT317"/>
    <mergeCell ref="DX317:EJ317"/>
    <mergeCell ref="A316:AJ316"/>
    <mergeCell ref="AK316:AP316"/>
    <mergeCell ref="AQ316:BB316"/>
    <mergeCell ref="BC316:BT316"/>
    <mergeCell ref="DX316:EJ316"/>
    <mergeCell ref="EK316:EW316"/>
    <mergeCell ref="EK315:EW315"/>
    <mergeCell ref="EX315:FJ315"/>
    <mergeCell ref="BU315:CG315"/>
    <mergeCell ref="CH315:CW315"/>
    <mergeCell ref="CX315:DJ315"/>
    <mergeCell ref="DK315:DW315"/>
    <mergeCell ref="EX314:FJ314"/>
    <mergeCell ref="BU314:CG314"/>
    <mergeCell ref="CH314:CW314"/>
    <mergeCell ref="CX314:DJ314"/>
    <mergeCell ref="DK314:DW314"/>
    <mergeCell ref="A315:AJ315"/>
    <mergeCell ref="AK315:AP315"/>
    <mergeCell ref="AQ315:BB315"/>
    <mergeCell ref="BC315:BT315"/>
    <mergeCell ref="DX315:EJ315"/>
    <mergeCell ref="A314:AJ314"/>
    <mergeCell ref="AK314:AP314"/>
    <mergeCell ref="AQ314:BB314"/>
    <mergeCell ref="BC314:BT314"/>
    <mergeCell ref="DX314:EJ314"/>
    <mergeCell ref="EK314:EW314"/>
    <mergeCell ref="EK313:EW313"/>
    <mergeCell ref="EX313:FJ313"/>
    <mergeCell ref="BU313:CG313"/>
    <mergeCell ref="CH313:CW313"/>
    <mergeCell ref="CX313:DJ313"/>
    <mergeCell ref="DK313:DW313"/>
    <mergeCell ref="EX312:FJ312"/>
    <mergeCell ref="BU312:CG312"/>
    <mergeCell ref="CH312:CW312"/>
    <mergeCell ref="CX312:DJ312"/>
    <mergeCell ref="DK312:DW312"/>
    <mergeCell ref="A313:AJ313"/>
    <mergeCell ref="AK313:AP313"/>
    <mergeCell ref="AQ313:BB313"/>
    <mergeCell ref="BC313:BT313"/>
    <mergeCell ref="DX313:EJ313"/>
    <mergeCell ref="A312:AJ312"/>
    <mergeCell ref="AK312:AP312"/>
    <mergeCell ref="AQ312:BB312"/>
    <mergeCell ref="BC312:BT312"/>
    <mergeCell ref="DX312:EJ312"/>
    <mergeCell ref="EK312:EW312"/>
    <mergeCell ref="EK311:EW311"/>
    <mergeCell ref="EX311:FJ311"/>
    <mergeCell ref="BU311:CG311"/>
    <mergeCell ref="CH311:CW311"/>
    <mergeCell ref="CX311:DJ311"/>
    <mergeCell ref="DK311:DW311"/>
    <mergeCell ref="EX310:FJ310"/>
    <mergeCell ref="BU310:CG310"/>
    <mergeCell ref="CH310:CW310"/>
    <mergeCell ref="CX310:DJ310"/>
    <mergeCell ref="DK310:DW310"/>
    <mergeCell ref="A311:AJ311"/>
    <mergeCell ref="AK311:AP311"/>
    <mergeCell ref="AQ311:BB311"/>
    <mergeCell ref="BC311:BT311"/>
    <mergeCell ref="DX311:EJ311"/>
    <mergeCell ref="A310:AJ310"/>
    <mergeCell ref="AK310:AP310"/>
    <mergeCell ref="AQ310:BB310"/>
    <mergeCell ref="BC310:BT310"/>
    <mergeCell ref="DX310:EJ310"/>
    <mergeCell ref="EK310:EW310"/>
    <mergeCell ref="EK309:EW309"/>
    <mergeCell ref="EX309:FJ309"/>
    <mergeCell ref="BU309:CG309"/>
    <mergeCell ref="CH309:CW309"/>
    <mergeCell ref="CX309:DJ309"/>
    <mergeCell ref="DK309:DW309"/>
    <mergeCell ref="EX308:FJ308"/>
    <mergeCell ref="BU308:CG308"/>
    <mergeCell ref="CH308:CW308"/>
    <mergeCell ref="CX308:DJ308"/>
    <mergeCell ref="DK308:DW308"/>
    <mergeCell ref="A309:AJ309"/>
    <mergeCell ref="AK309:AP309"/>
    <mergeCell ref="AQ309:BB309"/>
    <mergeCell ref="BC309:BT309"/>
    <mergeCell ref="DX309:EJ309"/>
    <mergeCell ref="A308:AJ308"/>
    <mergeCell ref="AK308:AP308"/>
    <mergeCell ref="AQ308:BB308"/>
    <mergeCell ref="BC308:BT308"/>
    <mergeCell ref="DX308:EJ308"/>
    <mergeCell ref="EK308:EW308"/>
    <mergeCell ref="EK307:EW307"/>
    <mergeCell ref="EX307:FJ307"/>
    <mergeCell ref="BU307:CG307"/>
    <mergeCell ref="CH307:CW307"/>
    <mergeCell ref="CX307:DJ307"/>
    <mergeCell ref="DK307:DW307"/>
    <mergeCell ref="EX306:FJ306"/>
    <mergeCell ref="BU306:CG306"/>
    <mergeCell ref="CH306:CW306"/>
    <mergeCell ref="CX306:DJ306"/>
    <mergeCell ref="DK306:DW306"/>
    <mergeCell ref="A307:AJ307"/>
    <mergeCell ref="AK307:AP307"/>
    <mergeCell ref="AQ307:BB307"/>
    <mergeCell ref="BC307:BT307"/>
    <mergeCell ref="DX307:EJ307"/>
    <mergeCell ref="A306:AJ306"/>
    <mergeCell ref="AK306:AP306"/>
    <mergeCell ref="AQ306:BB306"/>
    <mergeCell ref="BC306:BT306"/>
    <mergeCell ref="DX306:EJ306"/>
    <mergeCell ref="EK306:EW306"/>
    <mergeCell ref="EK305:EW305"/>
    <mergeCell ref="EX305:FJ305"/>
    <mergeCell ref="BU305:CG305"/>
    <mergeCell ref="CH305:CW305"/>
    <mergeCell ref="CX305:DJ305"/>
    <mergeCell ref="DK305:DW305"/>
    <mergeCell ref="EX304:FJ304"/>
    <mergeCell ref="BU304:CG304"/>
    <mergeCell ref="CH304:CW304"/>
    <mergeCell ref="CX304:DJ304"/>
    <mergeCell ref="DK304:DW304"/>
    <mergeCell ref="A305:AJ305"/>
    <mergeCell ref="AK305:AP305"/>
    <mergeCell ref="AQ305:BB305"/>
    <mergeCell ref="BC305:BT305"/>
    <mergeCell ref="DX305:EJ305"/>
    <mergeCell ref="A304:AJ304"/>
    <mergeCell ref="AK304:AP304"/>
    <mergeCell ref="AQ304:BB304"/>
    <mergeCell ref="BC304:BT304"/>
    <mergeCell ref="DX304:EJ304"/>
    <mergeCell ref="EK304:EW304"/>
    <mergeCell ref="EK303:EW303"/>
    <mergeCell ref="EX303:FJ303"/>
    <mergeCell ref="BU303:CG303"/>
    <mergeCell ref="CH303:CW303"/>
    <mergeCell ref="CX303:DJ303"/>
    <mergeCell ref="DK303:DW303"/>
    <mergeCell ref="EX302:FJ302"/>
    <mergeCell ref="BU302:CG302"/>
    <mergeCell ref="CH302:CW302"/>
    <mergeCell ref="CX302:DJ302"/>
    <mergeCell ref="DK302:DW302"/>
    <mergeCell ref="A303:AJ303"/>
    <mergeCell ref="AK303:AP303"/>
    <mergeCell ref="AQ303:BB303"/>
    <mergeCell ref="BC303:BT303"/>
    <mergeCell ref="DX303:EJ303"/>
    <mergeCell ref="A302:AJ302"/>
    <mergeCell ref="AK302:AP302"/>
    <mergeCell ref="AQ302:BB302"/>
    <mergeCell ref="BC302:BT302"/>
    <mergeCell ref="DX302:EJ302"/>
    <mergeCell ref="EK302:EW302"/>
    <mergeCell ref="EK301:EW301"/>
    <mergeCell ref="EX301:FJ301"/>
    <mergeCell ref="BU301:CG301"/>
    <mergeCell ref="CH301:CW301"/>
    <mergeCell ref="CX301:DJ301"/>
    <mergeCell ref="DK301:DW301"/>
    <mergeCell ref="EX300:FJ300"/>
    <mergeCell ref="BU300:CG300"/>
    <mergeCell ref="CH300:CW300"/>
    <mergeCell ref="CX300:DJ300"/>
    <mergeCell ref="DK300:DW300"/>
    <mergeCell ref="A301:AJ301"/>
    <mergeCell ref="AK301:AP301"/>
    <mergeCell ref="AQ301:BB301"/>
    <mergeCell ref="BC301:BT301"/>
    <mergeCell ref="DX301:EJ301"/>
    <mergeCell ref="A300:AJ300"/>
    <mergeCell ref="AK300:AP300"/>
    <mergeCell ref="AQ300:BB300"/>
    <mergeCell ref="BC300:BT300"/>
    <mergeCell ref="DX300:EJ300"/>
    <mergeCell ref="EK300:EW300"/>
    <mergeCell ref="EK299:EW299"/>
    <mergeCell ref="EX299:FJ299"/>
    <mergeCell ref="BU299:CG299"/>
    <mergeCell ref="CH299:CW299"/>
    <mergeCell ref="CX299:DJ299"/>
    <mergeCell ref="DK299:DW299"/>
    <mergeCell ref="EX298:FJ298"/>
    <mergeCell ref="BU298:CG298"/>
    <mergeCell ref="CH298:CW298"/>
    <mergeCell ref="CX298:DJ298"/>
    <mergeCell ref="DK298:DW298"/>
    <mergeCell ref="A299:AJ299"/>
    <mergeCell ref="AK299:AP299"/>
    <mergeCell ref="AQ299:BB299"/>
    <mergeCell ref="BC299:BT299"/>
    <mergeCell ref="DX299:EJ299"/>
    <mergeCell ref="A298:AJ298"/>
    <mergeCell ref="AK298:AP298"/>
    <mergeCell ref="AQ298:BB298"/>
    <mergeCell ref="BC298:BT298"/>
    <mergeCell ref="DX298:EJ298"/>
    <mergeCell ref="EK298:EW298"/>
    <mergeCell ref="EK297:EW297"/>
    <mergeCell ref="EX297:FJ297"/>
    <mergeCell ref="BU297:CG297"/>
    <mergeCell ref="CH297:CW297"/>
    <mergeCell ref="CX297:DJ297"/>
    <mergeCell ref="DK297:DW297"/>
    <mergeCell ref="EX296:FJ296"/>
    <mergeCell ref="BU296:CG296"/>
    <mergeCell ref="CH296:CW296"/>
    <mergeCell ref="CX296:DJ296"/>
    <mergeCell ref="DK296:DW296"/>
    <mergeCell ref="A297:AJ297"/>
    <mergeCell ref="AK297:AP297"/>
    <mergeCell ref="AQ297:BB297"/>
    <mergeCell ref="BC297:BT297"/>
    <mergeCell ref="DX297:EJ297"/>
    <mergeCell ref="A296:AJ296"/>
    <mergeCell ref="AK296:AP296"/>
    <mergeCell ref="AQ296:BB296"/>
    <mergeCell ref="BC296:BT296"/>
    <mergeCell ref="DX296:EJ296"/>
    <mergeCell ref="EK296:EW296"/>
    <mergeCell ref="EK295:EW295"/>
    <mergeCell ref="EX295:FJ295"/>
    <mergeCell ref="BU295:CG295"/>
    <mergeCell ref="CH295:CW295"/>
    <mergeCell ref="CX295:DJ295"/>
    <mergeCell ref="DK295:DW295"/>
    <mergeCell ref="EX294:FJ294"/>
    <mergeCell ref="BU294:CG294"/>
    <mergeCell ref="CH294:CW294"/>
    <mergeCell ref="CX294:DJ294"/>
    <mergeCell ref="DK294:DW294"/>
    <mergeCell ref="A295:AJ295"/>
    <mergeCell ref="AK295:AP295"/>
    <mergeCell ref="AQ295:BB295"/>
    <mergeCell ref="BC295:BT295"/>
    <mergeCell ref="DX295:EJ295"/>
    <mergeCell ref="A294:AJ294"/>
    <mergeCell ref="AK294:AP294"/>
    <mergeCell ref="AQ294:BB294"/>
    <mergeCell ref="BC294:BT294"/>
    <mergeCell ref="DX294:EJ294"/>
    <mergeCell ref="EK294:EW294"/>
    <mergeCell ref="EK293:EW293"/>
    <mergeCell ref="EX293:FJ293"/>
    <mergeCell ref="BU293:CG293"/>
    <mergeCell ref="CH293:CW293"/>
    <mergeCell ref="CX293:DJ293"/>
    <mergeCell ref="DK293:DW293"/>
    <mergeCell ref="EX292:FJ292"/>
    <mergeCell ref="BU292:CG292"/>
    <mergeCell ref="CH292:CW292"/>
    <mergeCell ref="CX292:DJ292"/>
    <mergeCell ref="DK292:DW292"/>
    <mergeCell ref="A293:AJ293"/>
    <mergeCell ref="AK293:AP293"/>
    <mergeCell ref="AQ293:BB293"/>
    <mergeCell ref="BC293:BT293"/>
    <mergeCell ref="DX293:EJ293"/>
    <mergeCell ref="A292:AJ292"/>
    <mergeCell ref="AK292:AP292"/>
    <mergeCell ref="AQ292:BB292"/>
    <mergeCell ref="BC292:BT292"/>
    <mergeCell ref="DX292:EJ292"/>
    <mergeCell ref="EK292:EW292"/>
    <mergeCell ref="EK291:EW291"/>
    <mergeCell ref="EX291:FJ291"/>
    <mergeCell ref="BU291:CG291"/>
    <mergeCell ref="CH291:CW291"/>
    <mergeCell ref="CX291:DJ291"/>
    <mergeCell ref="DK291:DW291"/>
    <mergeCell ref="EX290:FJ290"/>
    <mergeCell ref="BU290:CG290"/>
    <mergeCell ref="CH290:CW290"/>
    <mergeCell ref="CX290:DJ290"/>
    <mergeCell ref="DK290:DW290"/>
    <mergeCell ref="A291:AJ291"/>
    <mergeCell ref="AK291:AP291"/>
    <mergeCell ref="AQ291:BB291"/>
    <mergeCell ref="BC291:BT291"/>
    <mergeCell ref="DX291:EJ291"/>
    <mergeCell ref="A290:AJ290"/>
    <mergeCell ref="AK290:AP290"/>
    <mergeCell ref="AQ290:BB290"/>
    <mergeCell ref="BC290:BT290"/>
    <mergeCell ref="DX290:EJ290"/>
    <mergeCell ref="EK290:EW290"/>
    <mergeCell ref="EK289:EW289"/>
    <mergeCell ref="EX289:FJ289"/>
    <mergeCell ref="BU289:CG289"/>
    <mergeCell ref="CH289:CW289"/>
    <mergeCell ref="CX289:DJ289"/>
    <mergeCell ref="DK289:DW289"/>
    <mergeCell ref="EX288:FJ288"/>
    <mergeCell ref="BU288:CG288"/>
    <mergeCell ref="CH288:CW288"/>
    <mergeCell ref="CX288:DJ288"/>
    <mergeCell ref="DK288:DW288"/>
    <mergeCell ref="A289:AJ289"/>
    <mergeCell ref="AK289:AP289"/>
    <mergeCell ref="AQ289:BB289"/>
    <mergeCell ref="BC289:BT289"/>
    <mergeCell ref="DX289:EJ289"/>
    <mergeCell ref="A288:AJ288"/>
    <mergeCell ref="AK288:AP288"/>
    <mergeCell ref="AQ288:BB288"/>
    <mergeCell ref="BC288:BT288"/>
    <mergeCell ref="DX288:EJ288"/>
    <mergeCell ref="EK288:EW288"/>
    <mergeCell ref="EK287:EW287"/>
    <mergeCell ref="EX287:FJ287"/>
    <mergeCell ref="BU287:CG287"/>
    <mergeCell ref="CH287:CW287"/>
    <mergeCell ref="CX287:DJ287"/>
    <mergeCell ref="DK287:DW287"/>
    <mergeCell ref="EX286:FJ286"/>
    <mergeCell ref="BU286:CG286"/>
    <mergeCell ref="CH286:CW286"/>
    <mergeCell ref="CX286:DJ286"/>
    <mergeCell ref="DK286:DW286"/>
    <mergeCell ref="A287:AJ287"/>
    <mergeCell ref="AK287:AP287"/>
    <mergeCell ref="AQ287:BB287"/>
    <mergeCell ref="BC287:BT287"/>
    <mergeCell ref="DX287:EJ287"/>
    <mergeCell ref="A286:AJ286"/>
    <mergeCell ref="AK286:AP286"/>
    <mergeCell ref="AQ286:BB286"/>
    <mergeCell ref="BC286:BT286"/>
    <mergeCell ref="DX286:EJ286"/>
    <mergeCell ref="EK286:EW286"/>
    <mergeCell ref="EK285:EW285"/>
    <mergeCell ref="EX285:FJ285"/>
    <mergeCell ref="BU285:CG285"/>
    <mergeCell ref="CH285:CW285"/>
    <mergeCell ref="CX285:DJ285"/>
    <mergeCell ref="DK285:DW285"/>
    <mergeCell ref="EX284:FJ284"/>
    <mergeCell ref="BU284:CG284"/>
    <mergeCell ref="CH284:CW284"/>
    <mergeCell ref="CX284:DJ284"/>
    <mergeCell ref="DK284:DW284"/>
    <mergeCell ref="A285:AJ285"/>
    <mergeCell ref="AK285:AP285"/>
    <mergeCell ref="AQ285:BB285"/>
    <mergeCell ref="BC285:BT285"/>
    <mergeCell ref="DX285:EJ285"/>
    <mergeCell ref="A284:AJ284"/>
    <mergeCell ref="AK284:AP284"/>
    <mergeCell ref="AQ284:BB284"/>
    <mergeCell ref="BC284:BT284"/>
    <mergeCell ref="DX284:EJ284"/>
    <mergeCell ref="EK284:EW284"/>
    <mergeCell ref="EK283:EW283"/>
    <mergeCell ref="EX283:FJ283"/>
    <mergeCell ref="BU283:CG283"/>
    <mergeCell ref="CH283:CW283"/>
    <mergeCell ref="CX283:DJ283"/>
    <mergeCell ref="DK283:DW283"/>
    <mergeCell ref="EX282:FJ282"/>
    <mergeCell ref="BU282:CG282"/>
    <mergeCell ref="CH282:CW282"/>
    <mergeCell ref="CX282:DJ282"/>
    <mergeCell ref="DK282:DW282"/>
    <mergeCell ref="A283:AJ283"/>
    <mergeCell ref="AK283:AP283"/>
    <mergeCell ref="AQ283:BB283"/>
    <mergeCell ref="BC283:BT283"/>
    <mergeCell ref="DX283:EJ283"/>
    <mergeCell ref="A282:AJ282"/>
    <mergeCell ref="AK282:AP282"/>
    <mergeCell ref="AQ282:BB282"/>
    <mergeCell ref="BC282:BT282"/>
    <mergeCell ref="DX282:EJ282"/>
    <mergeCell ref="EK282:EW282"/>
    <mergeCell ref="EK281:EW281"/>
    <mergeCell ref="EX281:FJ281"/>
    <mergeCell ref="BU281:CG281"/>
    <mergeCell ref="CH281:CW281"/>
    <mergeCell ref="CX281:DJ281"/>
    <mergeCell ref="DK281:DW281"/>
    <mergeCell ref="EX280:FJ280"/>
    <mergeCell ref="BU280:CG280"/>
    <mergeCell ref="CH280:CW280"/>
    <mergeCell ref="CX280:DJ280"/>
    <mergeCell ref="DK280:DW280"/>
    <mergeCell ref="A281:AJ281"/>
    <mergeCell ref="AK281:AP281"/>
    <mergeCell ref="AQ281:BB281"/>
    <mergeCell ref="BC281:BT281"/>
    <mergeCell ref="DX281:EJ281"/>
    <mergeCell ref="A280:AJ280"/>
    <mergeCell ref="AK280:AP280"/>
    <mergeCell ref="AQ280:BB280"/>
    <mergeCell ref="BC280:BT280"/>
    <mergeCell ref="DX280:EJ280"/>
    <mergeCell ref="EK280:EW280"/>
    <mergeCell ref="EK279:EW279"/>
    <mergeCell ref="EX279:FJ279"/>
    <mergeCell ref="BU279:CG279"/>
    <mergeCell ref="CH279:CW279"/>
    <mergeCell ref="CX279:DJ279"/>
    <mergeCell ref="DK279:DW279"/>
    <mergeCell ref="EX278:FJ278"/>
    <mergeCell ref="BU278:CG278"/>
    <mergeCell ref="CH278:CW278"/>
    <mergeCell ref="CX278:DJ278"/>
    <mergeCell ref="DK278:DW278"/>
    <mergeCell ref="A279:AJ279"/>
    <mergeCell ref="AK279:AP279"/>
    <mergeCell ref="AQ279:BB279"/>
    <mergeCell ref="BC279:BT279"/>
    <mergeCell ref="DX279:EJ279"/>
    <mergeCell ref="A278:AJ278"/>
    <mergeCell ref="AK278:AP278"/>
    <mergeCell ref="AQ278:BB278"/>
    <mergeCell ref="BC278:BT278"/>
    <mergeCell ref="DX278:EJ278"/>
    <mergeCell ref="EK278:EW278"/>
    <mergeCell ref="EK277:EW277"/>
    <mergeCell ref="EX277:FJ277"/>
    <mergeCell ref="BU277:CG277"/>
    <mergeCell ref="CH277:CW277"/>
    <mergeCell ref="CX277:DJ277"/>
    <mergeCell ref="DK277:DW277"/>
    <mergeCell ref="EX276:FJ276"/>
    <mergeCell ref="BU276:CG276"/>
    <mergeCell ref="CH276:CW276"/>
    <mergeCell ref="CX276:DJ276"/>
    <mergeCell ref="DK276:DW276"/>
    <mergeCell ref="A277:AJ277"/>
    <mergeCell ref="AK277:AP277"/>
    <mergeCell ref="AQ277:BB277"/>
    <mergeCell ref="BC277:BT277"/>
    <mergeCell ref="DX277:EJ277"/>
    <mergeCell ref="A276:AJ276"/>
    <mergeCell ref="AK276:AP276"/>
    <mergeCell ref="AQ276:BB276"/>
    <mergeCell ref="BC276:BT276"/>
    <mergeCell ref="DX276:EJ276"/>
    <mergeCell ref="EK276:EW276"/>
    <mergeCell ref="EK275:EW275"/>
    <mergeCell ref="EX275:FJ275"/>
    <mergeCell ref="BU275:CG275"/>
    <mergeCell ref="CH275:CW275"/>
    <mergeCell ref="CX275:DJ275"/>
    <mergeCell ref="DK275:DW275"/>
    <mergeCell ref="EX274:FJ274"/>
    <mergeCell ref="BU274:CG274"/>
    <mergeCell ref="CH274:CW274"/>
    <mergeCell ref="CX274:DJ274"/>
    <mergeCell ref="DK274:DW274"/>
    <mergeCell ref="A275:AJ275"/>
    <mergeCell ref="AK275:AP275"/>
    <mergeCell ref="AQ275:BB275"/>
    <mergeCell ref="BC275:BT275"/>
    <mergeCell ref="DX275:EJ275"/>
    <mergeCell ref="A274:AJ274"/>
    <mergeCell ref="AK274:AP274"/>
    <mergeCell ref="AQ274:BB274"/>
    <mergeCell ref="BC274:BT274"/>
    <mergeCell ref="DX274:EJ274"/>
    <mergeCell ref="EK274:EW274"/>
    <mergeCell ref="EK273:EW273"/>
    <mergeCell ref="EX273:FJ273"/>
    <mergeCell ref="BU273:CG273"/>
    <mergeCell ref="CH273:CW273"/>
    <mergeCell ref="CX273:DJ273"/>
    <mergeCell ref="DK273:DW273"/>
    <mergeCell ref="EX272:FJ272"/>
    <mergeCell ref="BU272:CG272"/>
    <mergeCell ref="CH272:CW272"/>
    <mergeCell ref="CX272:DJ272"/>
    <mergeCell ref="DK272:DW272"/>
    <mergeCell ref="A273:AJ273"/>
    <mergeCell ref="AK273:AP273"/>
    <mergeCell ref="AQ273:BB273"/>
    <mergeCell ref="BC273:BT273"/>
    <mergeCell ref="DX273:EJ273"/>
    <mergeCell ref="A272:AJ272"/>
    <mergeCell ref="AK272:AP272"/>
    <mergeCell ref="AQ272:BB272"/>
    <mergeCell ref="BC272:BT272"/>
    <mergeCell ref="DX272:EJ272"/>
    <mergeCell ref="EK272:EW272"/>
    <mergeCell ref="EK271:EW271"/>
    <mergeCell ref="EX271:FJ271"/>
    <mergeCell ref="BU271:CG271"/>
    <mergeCell ref="CH271:CW271"/>
    <mergeCell ref="CX271:DJ271"/>
    <mergeCell ref="DK271:DW271"/>
    <mergeCell ref="EX270:FJ270"/>
    <mergeCell ref="BU270:CG270"/>
    <mergeCell ref="CH270:CW270"/>
    <mergeCell ref="CX270:DJ270"/>
    <mergeCell ref="DK270:DW270"/>
    <mergeCell ref="A271:AJ271"/>
    <mergeCell ref="AK271:AP271"/>
    <mergeCell ref="AQ271:BB271"/>
    <mergeCell ref="BC271:BT271"/>
    <mergeCell ref="DX271:EJ271"/>
    <mergeCell ref="A270:AJ270"/>
    <mergeCell ref="AK270:AP270"/>
    <mergeCell ref="AQ270:BB270"/>
    <mergeCell ref="BC270:BT270"/>
    <mergeCell ref="DX270:EJ270"/>
    <mergeCell ref="EK270:EW270"/>
    <mergeCell ref="EK269:EW269"/>
    <mergeCell ref="EX269:FJ269"/>
    <mergeCell ref="BU269:CG269"/>
    <mergeCell ref="CH269:CW269"/>
    <mergeCell ref="CX269:DJ269"/>
    <mergeCell ref="DK269:DW269"/>
    <mergeCell ref="EX268:FJ268"/>
    <mergeCell ref="BU268:CG268"/>
    <mergeCell ref="CH268:CW268"/>
    <mergeCell ref="CX268:DJ268"/>
    <mergeCell ref="DK268:DW268"/>
    <mergeCell ref="A269:AJ269"/>
    <mergeCell ref="AK269:AP269"/>
    <mergeCell ref="AQ269:BB269"/>
    <mergeCell ref="BC269:BT269"/>
    <mergeCell ref="DX269:EJ269"/>
    <mergeCell ref="A268:AJ268"/>
    <mergeCell ref="AK268:AP268"/>
    <mergeCell ref="AQ268:BB268"/>
    <mergeCell ref="BC268:BT268"/>
    <mergeCell ref="DX268:EJ268"/>
    <mergeCell ref="EK268:EW268"/>
    <mergeCell ref="EK267:EW267"/>
    <mergeCell ref="EX267:FJ267"/>
    <mergeCell ref="BU267:CG267"/>
    <mergeCell ref="CH267:CW267"/>
    <mergeCell ref="CX267:DJ267"/>
    <mergeCell ref="DK267:DW267"/>
    <mergeCell ref="EX266:FJ266"/>
    <mergeCell ref="BU266:CG266"/>
    <mergeCell ref="CH266:CW266"/>
    <mergeCell ref="CX266:DJ266"/>
    <mergeCell ref="DK266:DW266"/>
    <mergeCell ref="A267:AJ267"/>
    <mergeCell ref="AK267:AP267"/>
    <mergeCell ref="AQ267:BB267"/>
    <mergeCell ref="BC267:BT267"/>
    <mergeCell ref="DX267:EJ267"/>
    <mergeCell ref="A266:AJ266"/>
    <mergeCell ref="AK266:AP266"/>
    <mergeCell ref="AQ266:BB266"/>
    <mergeCell ref="BC266:BT266"/>
    <mergeCell ref="DX266:EJ266"/>
    <mergeCell ref="EK266:EW266"/>
    <mergeCell ref="EK265:EW265"/>
    <mergeCell ref="EX265:FJ265"/>
    <mergeCell ref="BU265:CG265"/>
    <mergeCell ref="CH265:CW265"/>
    <mergeCell ref="CX265:DJ265"/>
    <mergeCell ref="DK265:DW265"/>
    <mergeCell ref="EX264:FJ264"/>
    <mergeCell ref="BU264:CG264"/>
    <mergeCell ref="CH264:CW264"/>
    <mergeCell ref="CX264:DJ264"/>
    <mergeCell ref="DK264:DW264"/>
    <mergeCell ref="A265:AJ265"/>
    <mergeCell ref="AK265:AP265"/>
    <mergeCell ref="AQ265:BB265"/>
    <mergeCell ref="BC265:BT265"/>
    <mergeCell ref="DX265:EJ265"/>
    <mergeCell ref="A264:AJ264"/>
    <mergeCell ref="AK264:AP264"/>
    <mergeCell ref="AQ264:BB264"/>
    <mergeCell ref="BC264:BT264"/>
    <mergeCell ref="DX264:EJ264"/>
    <mergeCell ref="EK264:EW264"/>
    <mergeCell ref="EK263:EW263"/>
    <mergeCell ref="EX263:FJ263"/>
    <mergeCell ref="BU263:CG263"/>
    <mergeCell ref="CH263:CW263"/>
    <mergeCell ref="CX263:DJ263"/>
    <mergeCell ref="DK263:DW263"/>
    <mergeCell ref="EX262:FJ262"/>
    <mergeCell ref="BU262:CG262"/>
    <mergeCell ref="CH262:CW262"/>
    <mergeCell ref="CX262:DJ262"/>
    <mergeCell ref="DK262:DW262"/>
    <mergeCell ref="A263:AJ263"/>
    <mergeCell ref="AK263:AP263"/>
    <mergeCell ref="AQ263:BB263"/>
    <mergeCell ref="BC263:BT263"/>
    <mergeCell ref="DX263:EJ263"/>
    <mergeCell ref="A262:AJ262"/>
    <mergeCell ref="AK262:AP262"/>
    <mergeCell ref="AQ262:BB262"/>
    <mergeCell ref="BC262:BT262"/>
    <mergeCell ref="DX262:EJ262"/>
    <mergeCell ref="EK262:EW262"/>
    <mergeCell ref="EK261:EW261"/>
    <mergeCell ref="EX261:FJ261"/>
    <mergeCell ref="BU261:CG261"/>
    <mergeCell ref="CH261:CW261"/>
    <mergeCell ref="CX261:DJ261"/>
    <mergeCell ref="DK261:DW261"/>
    <mergeCell ref="EX260:FJ260"/>
    <mergeCell ref="BU260:CG260"/>
    <mergeCell ref="CH260:CW260"/>
    <mergeCell ref="CX260:DJ260"/>
    <mergeCell ref="DK260:DW260"/>
    <mergeCell ref="A261:AJ261"/>
    <mergeCell ref="AK261:AP261"/>
    <mergeCell ref="AQ261:BB261"/>
    <mergeCell ref="BC261:BT261"/>
    <mergeCell ref="DX261:EJ261"/>
    <mergeCell ref="A260:AJ260"/>
    <mergeCell ref="AK260:AP260"/>
    <mergeCell ref="AQ260:BB260"/>
    <mergeCell ref="BC260:BT260"/>
    <mergeCell ref="DX260:EJ260"/>
    <mergeCell ref="EK260:EW260"/>
    <mergeCell ref="EK259:EW259"/>
    <mergeCell ref="EX259:FJ259"/>
    <mergeCell ref="BU259:CG259"/>
    <mergeCell ref="CH259:CW259"/>
    <mergeCell ref="CX259:DJ259"/>
    <mergeCell ref="DK259:DW259"/>
    <mergeCell ref="EX258:FJ258"/>
    <mergeCell ref="BU258:CG258"/>
    <mergeCell ref="CH258:CW258"/>
    <mergeCell ref="CX258:DJ258"/>
    <mergeCell ref="DK258:DW258"/>
    <mergeCell ref="A259:AJ259"/>
    <mergeCell ref="AK259:AP259"/>
    <mergeCell ref="AQ259:BB259"/>
    <mergeCell ref="BC259:BT259"/>
    <mergeCell ref="DX259:EJ259"/>
    <mergeCell ref="A258:AJ258"/>
    <mergeCell ref="AK258:AP258"/>
    <mergeCell ref="AQ258:BB258"/>
    <mergeCell ref="BC258:BT258"/>
    <mergeCell ref="DX258:EJ258"/>
    <mergeCell ref="EK258:EW258"/>
    <mergeCell ref="EK257:EW257"/>
    <mergeCell ref="EX257:FJ257"/>
    <mergeCell ref="BU257:CG257"/>
    <mergeCell ref="CH257:CW257"/>
    <mergeCell ref="CX257:DJ257"/>
    <mergeCell ref="DK257:DW257"/>
    <mergeCell ref="EX256:FJ256"/>
    <mergeCell ref="BU256:CG256"/>
    <mergeCell ref="CH256:CW256"/>
    <mergeCell ref="CX256:DJ256"/>
    <mergeCell ref="DK256:DW256"/>
    <mergeCell ref="A257:AJ257"/>
    <mergeCell ref="AK257:AP257"/>
    <mergeCell ref="AQ257:BB257"/>
    <mergeCell ref="BC257:BT257"/>
    <mergeCell ref="DX257:EJ257"/>
    <mergeCell ref="A256:AJ256"/>
    <mergeCell ref="AK256:AP256"/>
    <mergeCell ref="AQ256:BB256"/>
    <mergeCell ref="BC256:BT256"/>
    <mergeCell ref="DX256:EJ256"/>
    <mergeCell ref="EK256:EW256"/>
    <mergeCell ref="EK255:EW255"/>
    <mergeCell ref="EX255:FJ255"/>
    <mergeCell ref="BU255:CG255"/>
    <mergeCell ref="CH255:CW255"/>
    <mergeCell ref="CX255:DJ255"/>
    <mergeCell ref="DK255:DW255"/>
    <mergeCell ref="EX254:FJ254"/>
    <mergeCell ref="BU254:CG254"/>
    <mergeCell ref="CH254:CW254"/>
    <mergeCell ref="CX254:DJ254"/>
    <mergeCell ref="DK254:DW254"/>
    <mergeCell ref="A255:AJ255"/>
    <mergeCell ref="AK255:AP255"/>
    <mergeCell ref="AQ255:BB255"/>
    <mergeCell ref="BC255:BT255"/>
    <mergeCell ref="DX255:EJ255"/>
    <mergeCell ref="A254:AJ254"/>
    <mergeCell ref="AK254:AP254"/>
    <mergeCell ref="AQ254:BB254"/>
    <mergeCell ref="BC254:BT254"/>
    <mergeCell ref="DX254:EJ254"/>
    <mergeCell ref="EK254:EW254"/>
    <mergeCell ref="EK253:EW253"/>
    <mergeCell ref="EX253:FJ253"/>
    <mergeCell ref="BU253:CG253"/>
    <mergeCell ref="CH253:CW253"/>
    <mergeCell ref="CX253:DJ253"/>
    <mergeCell ref="DK253:DW253"/>
    <mergeCell ref="EX252:FJ252"/>
    <mergeCell ref="BU252:CG252"/>
    <mergeCell ref="CH252:CW252"/>
    <mergeCell ref="CX252:DJ252"/>
    <mergeCell ref="DK252:DW252"/>
    <mergeCell ref="A253:AJ253"/>
    <mergeCell ref="AK253:AP253"/>
    <mergeCell ref="AQ253:BB253"/>
    <mergeCell ref="BC253:BT253"/>
    <mergeCell ref="DX253:EJ253"/>
    <mergeCell ref="A252:AJ252"/>
    <mergeCell ref="AK252:AP252"/>
    <mergeCell ref="AQ252:BB252"/>
    <mergeCell ref="BC252:BT252"/>
    <mergeCell ref="DX252:EJ252"/>
    <mergeCell ref="EK252:EW252"/>
    <mergeCell ref="EK251:EW251"/>
    <mergeCell ref="EX251:FJ251"/>
    <mergeCell ref="BU251:CG251"/>
    <mergeCell ref="CH251:CW251"/>
    <mergeCell ref="CX251:DJ251"/>
    <mergeCell ref="DK251:DW251"/>
    <mergeCell ref="EX250:FJ250"/>
    <mergeCell ref="BU250:CG250"/>
    <mergeCell ref="CH250:CW250"/>
    <mergeCell ref="CX250:DJ250"/>
    <mergeCell ref="DK250:DW250"/>
    <mergeCell ref="A251:AJ251"/>
    <mergeCell ref="AK251:AP251"/>
    <mergeCell ref="AQ251:BB251"/>
    <mergeCell ref="BC251:BT251"/>
    <mergeCell ref="DX251:EJ251"/>
    <mergeCell ref="A250:AJ250"/>
    <mergeCell ref="AK250:AP250"/>
    <mergeCell ref="AQ250:BB250"/>
    <mergeCell ref="BC250:BT250"/>
    <mergeCell ref="DX250:EJ250"/>
    <mergeCell ref="EK250:EW250"/>
    <mergeCell ref="EK249:EW249"/>
    <mergeCell ref="EX249:FJ249"/>
    <mergeCell ref="BU249:CG249"/>
    <mergeCell ref="CH249:CW249"/>
    <mergeCell ref="CX249:DJ249"/>
    <mergeCell ref="DK249:DW249"/>
    <mergeCell ref="EX248:FJ248"/>
    <mergeCell ref="BU248:CG248"/>
    <mergeCell ref="CH248:CW248"/>
    <mergeCell ref="CX248:DJ248"/>
    <mergeCell ref="DK248:DW248"/>
    <mergeCell ref="A249:AJ249"/>
    <mergeCell ref="AK249:AP249"/>
    <mergeCell ref="AQ249:BB249"/>
    <mergeCell ref="BC249:BT249"/>
    <mergeCell ref="DX249:EJ249"/>
    <mergeCell ref="A248:AJ248"/>
    <mergeCell ref="AK248:AP248"/>
    <mergeCell ref="AQ248:BB248"/>
    <mergeCell ref="BC248:BT248"/>
    <mergeCell ref="DX248:EJ248"/>
    <mergeCell ref="EK248:EW248"/>
    <mergeCell ref="EK247:EW247"/>
    <mergeCell ref="EX247:FJ247"/>
    <mergeCell ref="BU247:CG247"/>
    <mergeCell ref="CH247:CW247"/>
    <mergeCell ref="CX247:DJ247"/>
    <mergeCell ref="DK247:DW247"/>
    <mergeCell ref="EX246:FJ246"/>
    <mergeCell ref="BU246:CG246"/>
    <mergeCell ref="CH246:CW246"/>
    <mergeCell ref="CX246:DJ246"/>
    <mergeCell ref="DK246:DW246"/>
    <mergeCell ref="A247:AJ247"/>
    <mergeCell ref="AK247:AP247"/>
    <mergeCell ref="AQ247:BB247"/>
    <mergeCell ref="BC247:BT247"/>
    <mergeCell ref="DX247:EJ247"/>
    <mergeCell ref="A246:AJ246"/>
    <mergeCell ref="AK246:AP246"/>
    <mergeCell ref="AQ246:BB246"/>
    <mergeCell ref="BC246:BT246"/>
    <mergeCell ref="DX246:EJ246"/>
    <mergeCell ref="EK246:EW246"/>
    <mergeCell ref="EK245:EW245"/>
    <mergeCell ref="EX245:FJ245"/>
    <mergeCell ref="BU245:CG245"/>
    <mergeCell ref="CH245:CW245"/>
    <mergeCell ref="CX245:DJ245"/>
    <mergeCell ref="DK245:DW245"/>
    <mergeCell ref="EX244:FJ244"/>
    <mergeCell ref="BU244:CG244"/>
    <mergeCell ref="CH244:CW244"/>
    <mergeCell ref="CX244:DJ244"/>
    <mergeCell ref="DK244:DW244"/>
    <mergeCell ref="A245:AJ245"/>
    <mergeCell ref="AK245:AP245"/>
    <mergeCell ref="AQ245:BB245"/>
    <mergeCell ref="BC245:BT245"/>
    <mergeCell ref="DX245:EJ245"/>
    <mergeCell ref="A244:AJ244"/>
    <mergeCell ref="AK244:AP244"/>
    <mergeCell ref="AQ244:BB244"/>
    <mergeCell ref="BC244:BT244"/>
    <mergeCell ref="DX244:EJ244"/>
    <mergeCell ref="EK244:EW244"/>
    <mergeCell ref="EK243:EW243"/>
    <mergeCell ref="EX243:FJ243"/>
    <mergeCell ref="BU243:CG243"/>
    <mergeCell ref="CH243:CW243"/>
    <mergeCell ref="CX243:DJ243"/>
    <mergeCell ref="DK243:DW243"/>
    <mergeCell ref="EX242:FJ242"/>
    <mergeCell ref="BU242:CG242"/>
    <mergeCell ref="CH242:CW242"/>
    <mergeCell ref="CX242:DJ242"/>
    <mergeCell ref="DK242:DW242"/>
    <mergeCell ref="A243:AJ243"/>
    <mergeCell ref="AK243:AP243"/>
    <mergeCell ref="AQ243:BB243"/>
    <mergeCell ref="BC243:BT243"/>
    <mergeCell ref="DX243:EJ243"/>
    <mergeCell ref="A242:AJ242"/>
    <mergeCell ref="AK242:AP242"/>
    <mergeCell ref="AQ242:BB242"/>
    <mergeCell ref="BC242:BT242"/>
    <mergeCell ref="DX242:EJ242"/>
    <mergeCell ref="EK242:EW242"/>
    <mergeCell ref="EK241:EW241"/>
    <mergeCell ref="EX241:FJ241"/>
    <mergeCell ref="BU241:CG241"/>
    <mergeCell ref="CH241:CW241"/>
    <mergeCell ref="CX241:DJ241"/>
    <mergeCell ref="DK241:DW241"/>
    <mergeCell ref="EX240:FJ240"/>
    <mergeCell ref="BU240:CG240"/>
    <mergeCell ref="CH240:CW240"/>
    <mergeCell ref="CX240:DJ240"/>
    <mergeCell ref="DK240:DW240"/>
    <mergeCell ref="A241:AJ241"/>
    <mergeCell ref="AK241:AP241"/>
    <mergeCell ref="AQ241:BB241"/>
    <mergeCell ref="BC241:BT241"/>
    <mergeCell ref="DX241:EJ241"/>
    <mergeCell ref="A240:AJ240"/>
    <mergeCell ref="AK240:AP240"/>
    <mergeCell ref="AQ240:BB240"/>
    <mergeCell ref="BC240:BT240"/>
    <mergeCell ref="DX240:EJ240"/>
    <mergeCell ref="EK240:EW240"/>
    <mergeCell ref="EK239:EW239"/>
    <mergeCell ref="EX239:FJ239"/>
    <mergeCell ref="BU239:CG239"/>
    <mergeCell ref="CH239:CW239"/>
    <mergeCell ref="CX239:DJ239"/>
    <mergeCell ref="DK239:DW239"/>
    <mergeCell ref="EX238:FJ238"/>
    <mergeCell ref="BU238:CG238"/>
    <mergeCell ref="CH238:CW238"/>
    <mergeCell ref="CX238:DJ238"/>
    <mergeCell ref="DK238:DW238"/>
    <mergeCell ref="A239:AJ239"/>
    <mergeCell ref="AK239:AP239"/>
    <mergeCell ref="AQ239:BB239"/>
    <mergeCell ref="BC239:BT239"/>
    <mergeCell ref="DX239:EJ239"/>
    <mergeCell ref="A238:AJ238"/>
    <mergeCell ref="AK238:AP238"/>
    <mergeCell ref="AQ238:BB238"/>
    <mergeCell ref="BC238:BT238"/>
    <mergeCell ref="DX238:EJ238"/>
    <mergeCell ref="EK238:EW238"/>
    <mergeCell ref="EK237:EW237"/>
    <mergeCell ref="EX237:FJ237"/>
    <mergeCell ref="BU237:CG237"/>
    <mergeCell ref="CH237:CW237"/>
    <mergeCell ref="CX237:DJ237"/>
    <mergeCell ref="DK237:DW237"/>
    <mergeCell ref="EX236:FJ236"/>
    <mergeCell ref="BU236:CG236"/>
    <mergeCell ref="CH236:CW236"/>
    <mergeCell ref="CX236:DJ236"/>
    <mergeCell ref="DK236:DW236"/>
    <mergeCell ref="A237:AJ237"/>
    <mergeCell ref="AK237:AP237"/>
    <mergeCell ref="AQ237:BB237"/>
    <mergeCell ref="BC237:BT237"/>
    <mergeCell ref="DX237:EJ237"/>
    <mergeCell ref="A236:AJ236"/>
    <mergeCell ref="AK236:AP236"/>
    <mergeCell ref="AQ236:BB236"/>
    <mergeCell ref="BC236:BT236"/>
    <mergeCell ref="DX236:EJ236"/>
    <mergeCell ref="EK236:EW236"/>
    <mergeCell ref="EK235:EW235"/>
    <mergeCell ref="EX235:FJ235"/>
    <mergeCell ref="BU235:CG235"/>
    <mergeCell ref="CH235:CW235"/>
    <mergeCell ref="CX235:DJ235"/>
    <mergeCell ref="DK235:DW235"/>
    <mergeCell ref="EX234:FJ234"/>
    <mergeCell ref="BU234:CG234"/>
    <mergeCell ref="CH234:CW234"/>
    <mergeCell ref="CX234:DJ234"/>
    <mergeCell ref="DK234:DW234"/>
    <mergeCell ref="A235:AJ235"/>
    <mergeCell ref="AK235:AP235"/>
    <mergeCell ref="AQ235:BB235"/>
    <mergeCell ref="BC235:BT235"/>
    <mergeCell ref="DX235:EJ235"/>
    <mergeCell ref="A234:AJ234"/>
    <mergeCell ref="AK234:AP234"/>
    <mergeCell ref="AQ234:BB234"/>
    <mergeCell ref="BC234:BT234"/>
    <mergeCell ref="DX234:EJ234"/>
    <mergeCell ref="EK234:EW234"/>
    <mergeCell ref="EK233:EW233"/>
    <mergeCell ref="EX233:FJ233"/>
    <mergeCell ref="BU233:CG233"/>
    <mergeCell ref="CH233:CW233"/>
    <mergeCell ref="CX233:DJ233"/>
    <mergeCell ref="DK233:DW233"/>
    <mergeCell ref="EX232:FJ232"/>
    <mergeCell ref="BU232:CG232"/>
    <mergeCell ref="CH232:CW232"/>
    <mergeCell ref="CX232:DJ232"/>
    <mergeCell ref="DK232:DW232"/>
    <mergeCell ref="A233:AJ233"/>
    <mergeCell ref="AK233:AP233"/>
    <mergeCell ref="AQ233:BB233"/>
    <mergeCell ref="BC233:BT233"/>
    <mergeCell ref="DX233:EJ233"/>
    <mergeCell ref="A232:AJ232"/>
    <mergeCell ref="AK232:AP232"/>
    <mergeCell ref="AQ232:BB232"/>
    <mergeCell ref="BC232:BT232"/>
    <mergeCell ref="DX232:EJ232"/>
    <mergeCell ref="EK232:EW232"/>
    <mergeCell ref="EK231:EW231"/>
    <mergeCell ref="EX231:FJ231"/>
    <mergeCell ref="BU231:CG231"/>
    <mergeCell ref="CH231:CW231"/>
    <mergeCell ref="CX231:DJ231"/>
    <mergeCell ref="DK231:DW231"/>
    <mergeCell ref="EX230:FJ230"/>
    <mergeCell ref="BU230:CG230"/>
    <mergeCell ref="CH230:CW230"/>
    <mergeCell ref="CX230:DJ230"/>
    <mergeCell ref="DK230:DW230"/>
    <mergeCell ref="A231:AJ231"/>
    <mergeCell ref="AK231:AP231"/>
    <mergeCell ref="AQ231:BB231"/>
    <mergeCell ref="BC231:BT231"/>
    <mergeCell ref="DX231:EJ231"/>
    <mergeCell ref="A230:AJ230"/>
    <mergeCell ref="AK230:AP230"/>
    <mergeCell ref="AQ230:BB230"/>
    <mergeCell ref="BC230:BT230"/>
    <mergeCell ref="DX230:EJ230"/>
    <mergeCell ref="EK230:EW230"/>
    <mergeCell ref="EK229:EW229"/>
    <mergeCell ref="EX229:FJ229"/>
    <mergeCell ref="BU229:CG229"/>
    <mergeCell ref="CH229:CW229"/>
    <mergeCell ref="CX229:DJ229"/>
    <mergeCell ref="DK229:DW229"/>
    <mergeCell ref="EX228:FJ228"/>
    <mergeCell ref="BU228:CG228"/>
    <mergeCell ref="CH228:CW228"/>
    <mergeCell ref="CX228:DJ228"/>
    <mergeCell ref="DK228:DW228"/>
    <mergeCell ref="A229:AJ229"/>
    <mergeCell ref="AK229:AP229"/>
    <mergeCell ref="AQ229:BB229"/>
    <mergeCell ref="BC229:BT229"/>
    <mergeCell ref="DX229:EJ229"/>
    <mergeCell ref="A228:AJ228"/>
    <mergeCell ref="AK228:AP228"/>
    <mergeCell ref="AQ228:BB228"/>
    <mergeCell ref="BC228:BT228"/>
    <mergeCell ref="DX228:EJ228"/>
    <mergeCell ref="EK228:EW228"/>
    <mergeCell ref="EK227:EW227"/>
    <mergeCell ref="EX227:FJ227"/>
    <mergeCell ref="BU227:CG227"/>
    <mergeCell ref="CH227:CW227"/>
    <mergeCell ref="CX227:DJ227"/>
    <mergeCell ref="DK227:DW227"/>
    <mergeCell ref="EX226:FJ226"/>
    <mergeCell ref="BU226:CG226"/>
    <mergeCell ref="CH226:CW226"/>
    <mergeCell ref="CX226:DJ226"/>
    <mergeCell ref="DK226:DW226"/>
    <mergeCell ref="A227:AJ227"/>
    <mergeCell ref="AK227:AP227"/>
    <mergeCell ref="AQ227:BB227"/>
    <mergeCell ref="BC227:BT227"/>
    <mergeCell ref="DX227:EJ227"/>
    <mergeCell ref="A226:AJ226"/>
    <mergeCell ref="AK226:AP226"/>
    <mergeCell ref="AQ226:BB226"/>
    <mergeCell ref="BC226:BT226"/>
    <mergeCell ref="DX226:EJ226"/>
    <mergeCell ref="EK226:EW226"/>
    <mergeCell ref="EK225:EW225"/>
    <mergeCell ref="EX225:FJ225"/>
    <mergeCell ref="BU225:CG225"/>
    <mergeCell ref="CH225:CW225"/>
    <mergeCell ref="CX225:DJ225"/>
    <mergeCell ref="DK225:DW225"/>
    <mergeCell ref="EX224:FJ224"/>
    <mergeCell ref="BU224:CG224"/>
    <mergeCell ref="CH224:CW224"/>
    <mergeCell ref="CX224:DJ224"/>
    <mergeCell ref="DK224:DW224"/>
    <mergeCell ref="A225:AJ225"/>
    <mergeCell ref="AK225:AP225"/>
    <mergeCell ref="AQ225:BB225"/>
    <mergeCell ref="BC225:BT225"/>
    <mergeCell ref="DX225:EJ225"/>
    <mergeCell ref="A224:AJ224"/>
    <mergeCell ref="AK224:AP224"/>
    <mergeCell ref="AQ224:BB224"/>
    <mergeCell ref="BC224:BT224"/>
    <mergeCell ref="DX224:EJ224"/>
    <mergeCell ref="EK224:EW224"/>
    <mergeCell ref="EK223:EW223"/>
    <mergeCell ref="EX223:FJ223"/>
    <mergeCell ref="BU223:CG223"/>
    <mergeCell ref="CH223:CW223"/>
    <mergeCell ref="CX223:DJ223"/>
    <mergeCell ref="DK223:DW223"/>
    <mergeCell ref="EX222:FJ222"/>
    <mergeCell ref="BU222:CG222"/>
    <mergeCell ref="CH222:CW222"/>
    <mergeCell ref="CX222:DJ222"/>
    <mergeCell ref="DK222:DW222"/>
    <mergeCell ref="A223:AJ223"/>
    <mergeCell ref="AK223:AP223"/>
    <mergeCell ref="AQ223:BB223"/>
    <mergeCell ref="BC223:BT223"/>
    <mergeCell ref="DX223:EJ223"/>
    <mergeCell ref="A222:AJ222"/>
    <mergeCell ref="AK222:AP222"/>
    <mergeCell ref="AQ222:BB222"/>
    <mergeCell ref="BC222:BT222"/>
    <mergeCell ref="DX222:EJ222"/>
    <mergeCell ref="EK222:EW222"/>
    <mergeCell ref="EK221:EW221"/>
    <mergeCell ref="EX221:FJ221"/>
    <mergeCell ref="BU221:CG221"/>
    <mergeCell ref="CH221:CW221"/>
    <mergeCell ref="CX221:DJ221"/>
    <mergeCell ref="DK221:DW221"/>
    <mergeCell ref="EX220:FJ220"/>
    <mergeCell ref="BU220:CG220"/>
    <mergeCell ref="CH220:CW220"/>
    <mergeCell ref="CX220:DJ220"/>
    <mergeCell ref="DK220:DW220"/>
    <mergeCell ref="A221:AJ221"/>
    <mergeCell ref="AK221:AP221"/>
    <mergeCell ref="AQ221:BB221"/>
    <mergeCell ref="BC221:BT221"/>
    <mergeCell ref="DX221:EJ221"/>
    <mergeCell ref="A220:AJ220"/>
    <mergeCell ref="AK220:AP220"/>
    <mergeCell ref="AQ220:BB220"/>
    <mergeCell ref="BC220:BT220"/>
    <mergeCell ref="DX220:EJ220"/>
    <mergeCell ref="EK220:EW220"/>
    <mergeCell ref="EK219:EW219"/>
    <mergeCell ref="EX219:FJ219"/>
    <mergeCell ref="BU219:CG219"/>
    <mergeCell ref="CH219:CW219"/>
    <mergeCell ref="CX219:DJ219"/>
    <mergeCell ref="DK219:DW219"/>
    <mergeCell ref="EX218:FJ218"/>
    <mergeCell ref="BU218:CG218"/>
    <mergeCell ref="CH218:CW218"/>
    <mergeCell ref="CX218:DJ218"/>
    <mergeCell ref="DK218:DW218"/>
    <mergeCell ref="A219:AJ219"/>
    <mergeCell ref="AK219:AP219"/>
    <mergeCell ref="AQ219:BB219"/>
    <mergeCell ref="BC219:BT219"/>
    <mergeCell ref="DX219:EJ219"/>
    <mergeCell ref="A218:AJ218"/>
    <mergeCell ref="AK218:AP218"/>
    <mergeCell ref="AQ218:BB218"/>
    <mergeCell ref="BC218:BT218"/>
    <mergeCell ref="DX218:EJ218"/>
    <mergeCell ref="EK218:EW218"/>
    <mergeCell ref="EK217:EW217"/>
    <mergeCell ref="EX217:FJ217"/>
    <mergeCell ref="BU217:CG217"/>
    <mergeCell ref="CH217:CW217"/>
    <mergeCell ref="CX217:DJ217"/>
    <mergeCell ref="DK217:DW217"/>
    <mergeCell ref="EX216:FJ216"/>
    <mergeCell ref="BU216:CG216"/>
    <mergeCell ref="CH216:CW216"/>
    <mergeCell ref="CX216:DJ216"/>
    <mergeCell ref="DK216:DW216"/>
    <mergeCell ref="A217:AJ217"/>
    <mergeCell ref="AK217:AP217"/>
    <mergeCell ref="AQ217:BB217"/>
    <mergeCell ref="BC217:BT217"/>
    <mergeCell ref="DX217:EJ217"/>
    <mergeCell ref="A216:AJ216"/>
    <mergeCell ref="AK216:AP216"/>
    <mergeCell ref="AQ216:BB216"/>
    <mergeCell ref="BC216:BT216"/>
    <mergeCell ref="DX216:EJ216"/>
    <mergeCell ref="EK216:EW216"/>
    <mergeCell ref="EK215:EW215"/>
    <mergeCell ref="EX215:FJ215"/>
    <mergeCell ref="BU215:CG215"/>
    <mergeCell ref="CH215:CW215"/>
    <mergeCell ref="CX215:DJ215"/>
    <mergeCell ref="DK215:DW215"/>
    <mergeCell ref="EX214:FJ214"/>
    <mergeCell ref="BU214:CG214"/>
    <mergeCell ref="CH214:CW214"/>
    <mergeCell ref="CX214:DJ214"/>
    <mergeCell ref="DK214:DW214"/>
    <mergeCell ref="A215:AJ215"/>
    <mergeCell ref="AK215:AP215"/>
    <mergeCell ref="AQ215:BB215"/>
    <mergeCell ref="BC215:BT215"/>
    <mergeCell ref="DX215:EJ215"/>
    <mergeCell ref="A214:AJ214"/>
    <mergeCell ref="AK214:AP214"/>
    <mergeCell ref="AQ214:BB214"/>
    <mergeCell ref="BC214:BT214"/>
    <mergeCell ref="DX214:EJ214"/>
    <mergeCell ref="EK214:EW214"/>
    <mergeCell ref="EK213:EW213"/>
    <mergeCell ref="EX213:FJ213"/>
    <mergeCell ref="BU213:CG213"/>
    <mergeCell ref="CH213:CW213"/>
    <mergeCell ref="CX213:DJ213"/>
    <mergeCell ref="DK213:DW213"/>
    <mergeCell ref="EX212:FJ212"/>
    <mergeCell ref="BU212:CG212"/>
    <mergeCell ref="CH212:CW212"/>
    <mergeCell ref="CX212:DJ212"/>
    <mergeCell ref="DK212:DW212"/>
    <mergeCell ref="A213:AJ213"/>
    <mergeCell ref="AK213:AP213"/>
    <mergeCell ref="AQ213:BB213"/>
    <mergeCell ref="BC213:BT213"/>
    <mergeCell ref="DX213:EJ213"/>
    <mergeCell ref="A212:AJ212"/>
    <mergeCell ref="AK212:AP212"/>
    <mergeCell ref="AQ212:BB212"/>
    <mergeCell ref="BC212:BT212"/>
    <mergeCell ref="DX212:EJ212"/>
    <mergeCell ref="EK212:EW212"/>
    <mergeCell ref="EK211:EW211"/>
    <mergeCell ref="EX211:FJ211"/>
    <mergeCell ref="BU211:CG211"/>
    <mergeCell ref="CH211:CW211"/>
    <mergeCell ref="CX211:DJ211"/>
    <mergeCell ref="DK211:DW211"/>
    <mergeCell ref="EX210:FJ210"/>
    <mergeCell ref="BU210:CG210"/>
    <mergeCell ref="CH210:CW210"/>
    <mergeCell ref="CX210:DJ210"/>
    <mergeCell ref="DK210:DW210"/>
    <mergeCell ref="A211:AJ211"/>
    <mergeCell ref="AK211:AP211"/>
    <mergeCell ref="AQ211:BB211"/>
    <mergeCell ref="BC211:BT211"/>
    <mergeCell ref="DX211:EJ211"/>
    <mergeCell ref="A210:AJ210"/>
    <mergeCell ref="AK210:AP210"/>
    <mergeCell ref="AQ210:BB210"/>
    <mergeCell ref="BC210:BT210"/>
    <mergeCell ref="DX210:EJ210"/>
    <mergeCell ref="EK210:EW210"/>
    <mergeCell ref="EK209:EW209"/>
    <mergeCell ref="EX209:FJ209"/>
    <mergeCell ref="BU209:CG209"/>
    <mergeCell ref="CH209:CW209"/>
    <mergeCell ref="CX209:DJ209"/>
    <mergeCell ref="DK209:DW209"/>
    <mergeCell ref="EX208:FJ208"/>
    <mergeCell ref="BU208:CG208"/>
    <mergeCell ref="CH208:CW208"/>
    <mergeCell ref="CX208:DJ208"/>
    <mergeCell ref="DK208:DW208"/>
    <mergeCell ref="A209:AJ209"/>
    <mergeCell ref="AK209:AP209"/>
    <mergeCell ref="AQ209:BB209"/>
    <mergeCell ref="BC209:BT209"/>
    <mergeCell ref="DX209:EJ209"/>
    <mergeCell ref="A208:AJ208"/>
    <mergeCell ref="AK208:AP208"/>
    <mergeCell ref="AQ208:BB208"/>
    <mergeCell ref="BC208:BT208"/>
    <mergeCell ref="DX208:EJ208"/>
    <mergeCell ref="EK208:EW208"/>
    <mergeCell ref="EK207:EW207"/>
    <mergeCell ref="EX207:FJ207"/>
    <mergeCell ref="BU207:CG207"/>
    <mergeCell ref="CH207:CW207"/>
    <mergeCell ref="CX207:DJ207"/>
    <mergeCell ref="DK207:DW207"/>
    <mergeCell ref="EX206:FJ206"/>
    <mergeCell ref="BU206:CG206"/>
    <mergeCell ref="CH206:CW206"/>
    <mergeCell ref="CX206:DJ206"/>
    <mergeCell ref="DK206:DW206"/>
    <mergeCell ref="A207:AJ207"/>
    <mergeCell ref="AK207:AP207"/>
    <mergeCell ref="AQ207:BB207"/>
    <mergeCell ref="BC207:BT207"/>
    <mergeCell ref="DX207:EJ207"/>
    <mergeCell ref="A206:AJ206"/>
    <mergeCell ref="AK206:AP206"/>
    <mergeCell ref="AQ206:BB206"/>
    <mergeCell ref="BC206:BT206"/>
    <mergeCell ref="DX206:EJ206"/>
    <mergeCell ref="EK206:EW206"/>
    <mergeCell ref="EK205:EW205"/>
    <mergeCell ref="EX205:FJ205"/>
    <mergeCell ref="BU205:CG205"/>
    <mergeCell ref="CH205:CW205"/>
    <mergeCell ref="CX205:DJ205"/>
    <mergeCell ref="DK205:DW205"/>
    <mergeCell ref="EX204:FJ204"/>
    <mergeCell ref="BU204:CG204"/>
    <mergeCell ref="CH204:CW204"/>
    <mergeCell ref="CX204:DJ204"/>
    <mergeCell ref="DK204:DW204"/>
    <mergeCell ref="A205:AJ205"/>
    <mergeCell ref="AK205:AP205"/>
    <mergeCell ref="AQ205:BB205"/>
    <mergeCell ref="BC205:BT205"/>
    <mergeCell ref="DX205:EJ205"/>
    <mergeCell ref="A204:AJ204"/>
    <mergeCell ref="AK204:AP204"/>
    <mergeCell ref="AQ204:BB204"/>
    <mergeCell ref="BC204:BT204"/>
    <mergeCell ref="DX204:EJ204"/>
    <mergeCell ref="EK204:EW204"/>
    <mergeCell ref="EK203:EW203"/>
    <mergeCell ref="EX203:FJ203"/>
    <mergeCell ref="BU203:CG203"/>
    <mergeCell ref="CH203:CW203"/>
    <mergeCell ref="CX203:DJ203"/>
    <mergeCell ref="DK203:DW203"/>
    <mergeCell ref="EX202:FJ202"/>
    <mergeCell ref="BU202:CG202"/>
    <mergeCell ref="CH202:CW202"/>
    <mergeCell ref="CX202:DJ202"/>
    <mergeCell ref="DK202:DW202"/>
    <mergeCell ref="A203:AJ203"/>
    <mergeCell ref="AK203:AP203"/>
    <mergeCell ref="AQ203:BB203"/>
    <mergeCell ref="BC203:BT203"/>
    <mergeCell ref="DX203:EJ203"/>
    <mergeCell ref="A202:AJ202"/>
    <mergeCell ref="AK202:AP202"/>
    <mergeCell ref="AQ202:BB202"/>
    <mergeCell ref="BC202:BT202"/>
    <mergeCell ref="DX202:EJ202"/>
    <mergeCell ref="EK202:EW202"/>
    <mergeCell ref="EK201:EW201"/>
    <mergeCell ref="EX201:FJ201"/>
    <mergeCell ref="BU201:CG201"/>
    <mergeCell ref="CH201:CW201"/>
    <mergeCell ref="CX201:DJ201"/>
    <mergeCell ref="DK201:DW201"/>
    <mergeCell ref="EX200:FJ200"/>
    <mergeCell ref="BU200:CG200"/>
    <mergeCell ref="CH200:CW200"/>
    <mergeCell ref="CX200:DJ200"/>
    <mergeCell ref="DK200:DW200"/>
    <mergeCell ref="A201:AJ201"/>
    <mergeCell ref="AK201:AP201"/>
    <mergeCell ref="AQ201:BB201"/>
    <mergeCell ref="BC201:BT201"/>
    <mergeCell ref="DX201:EJ201"/>
    <mergeCell ref="A200:AJ200"/>
    <mergeCell ref="AK200:AP200"/>
    <mergeCell ref="AQ200:BB200"/>
    <mergeCell ref="BC200:BT200"/>
    <mergeCell ref="DX200:EJ200"/>
    <mergeCell ref="EK200:EW200"/>
    <mergeCell ref="EK199:EW199"/>
    <mergeCell ref="EX199:FJ199"/>
    <mergeCell ref="BU199:CG199"/>
    <mergeCell ref="CH199:CW199"/>
    <mergeCell ref="CX199:DJ199"/>
    <mergeCell ref="DK199:DW199"/>
    <mergeCell ref="EX198:FJ198"/>
    <mergeCell ref="BU198:CG198"/>
    <mergeCell ref="CH198:CW198"/>
    <mergeCell ref="CX198:DJ198"/>
    <mergeCell ref="DK198:DW198"/>
    <mergeCell ref="A199:AJ199"/>
    <mergeCell ref="AK199:AP199"/>
    <mergeCell ref="AQ199:BB199"/>
    <mergeCell ref="BC199:BT199"/>
    <mergeCell ref="DX199:EJ199"/>
    <mergeCell ref="A198:AJ198"/>
    <mergeCell ref="AK198:AP198"/>
    <mergeCell ref="AQ198:BB198"/>
    <mergeCell ref="BC198:BT198"/>
    <mergeCell ref="DX198:EJ198"/>
    <mergeCell ref="EK198:EW198"/>
    <mergeCell ref="EK197:EW197"/>
    <mergeCell ref="EX197:FJ197"/>
    <mergeCell ref="BU197:CG197"/>
    <mergeCell ref="CH197:CW197"/>
    <mergeCell ref="CX197:DJ197"/>
    <mergeCell ref="DK197:DW197"/>
    <mergeCell ref="EX196:FJ196"/>
    <mergeCell ref="BU196:CG196"/>
    <mergeCell ref="CH196:CW196"/>
    <mergeCell ref="CX196:DJ196"/>
    <mergeCell ref="DK196:DW196"/>
    <mergeCell ref="A197:AJ197"/>
    <mergeCell ref="AK197:AP197"/>
    <mergeCell ref="AQ197:BB197"/>
    <mergeCell ref="BC197:BT197"/>
    <mergeCell ref="DX197:EJ197"/>
    <mergeCell ref="A196:AJ196"/>
    <mergeCell ref="AK196:AP196"/>
    <mergeCell ref="AQ196:BB196"/>
    <mergeCell ref="BC196:BT196"/>
    <mergeCell ref="DX196:EJ196"/>
    <mergeCell ref="EK196:EW196"/>
    <mergeCell ref="EK195:EW195"/>
    <mergeCell ref="EX195:FJ195"/>
    <mergeCell ref="BU195:CG195"/>
    <mergeCell ref="CH195:CW195"/>
    <mergeCell ref="CX195:DJ195"/>
    <mergeCell ref="DK195:DW195"/>
    <mergeCell ref="EX194:FJ194"/>
    <mergeCell ref="BU194:CG194"/>
    <mergeCell ref="CH194:CW194"/>
    <mergeCell ref="CX194:DJ194"/>
    <mergeCell ref="DK194:DW194"/>
    <mergeCell ref="A195:AJ195"/>
    <mergeCell ref="AK195:AP195"/>
    <mergeCell ref="AQ195:BB195"/>
    <mergeCell ref="BC195:BT195"/>
    <mergeCell ref="DX195:EJ195"/>
    <mergeCell ref="A194:AJ194"/>
    <mergeCell ref="AK194:AP194"/>
    <mergeCell ref="AQ194:BB194"/>
    <mergeCell ref="BC194:BT194"/>
    <mergeCell ref="DX194:EJ194"/>
    <mergeCell ref="EK194:EW194"/>
    <mergeCell ref="EK193:EW193"/>
    <mergeCell ref="EX193:FJ193"/>
    <mergeCell ref="BU193:CG193"/>
    <mergeCell ref="CH193:CW193"/>
    <mergeCell ref="CX193:DJ193"/>
    <mergeCell ref="DK193:DW193"/>
    <mergeCell ref="EX192:FJ192"/>
    <mergeCell ref="BU192:CG192"/>
    <mergeCell ref="CH192:CW192"/>
    <mergeCell ref="CX192:DJ192"/>
    <mergeCell ref="DK192:DW192"/>
    <mergeCell ref="A193:AJ193"/>
    <mergeCell ref="AK193:AP193"/>
    <mergeCell ref="AQ193:BB193"/>
    <mergeCell ref="BC193:BT193"/>
    <mergeCell ref="DX193:EJ193"/>
    <mergeCell ref="A192:AJ192"/>
    <mergeCell ref="AK192:AP192"/>
    <mergeCell ref="AQ192:BB192"/>
    <mergeCell ref="BC192:BT192"/>
    <mergeCell ref="DX192:EJ192"/>
    <mergeCell ref="EK192:EW192"/>
    <mergeCell ref="EK191:EW191"/>
    <mergeCell ref="EX191:FJ191"/>
    <mergeCell ref="BU191:CG191"/>
    <mergeCell ref="CH191:CW191"/>
    <mergeCell ref="CX191:DJ191"/>
    <mergeCell ref="DK191:DW191"/>
    <mergeCell ref="EX190:FJ190"/>
    <mergeCell ref="BU190:CG190"/>
    <mergeCell ref="CH190:CW190"/>
    <mergeCell ref="CX190:DJ190"/>
    <mergeCell ref="DK190:DW190"/>
    <mergeCell ref="A191:AJ191"/>
    <mergeCell ref="AK191:AP191"/>
    <mergeCell ref="AQ191:BB191"/>
    <mergeCell ref="BC191:BT191"/>
    <mergeCell ref="DX191:EJ191"/>
    <mergeCell ref="A190:AJ190"/>
    <mergeCell ref="AK190:AP190"/>
    <mergeCell ref="AQ190:BB190"/>
    <mergeCell ref="BC190:BT190"/>
    <mergeCell ref="DX190:EJ190"/>
    <mergeCell ref="EK190:EW190"/>
    <mergeCell ref="EK189:EW189"/>
    <mergeCell ref="EX189:FJ189"/>
    <mergeCell ref="BU189:CG189"/>
    <mergeCell ref="CH189:CW189"/>
    <mergeCell ref="CX189:DJ189"/>
    <mergeCell ref="DK189:DW189"/>
    <mergeCell ref="EX188:FJ188"/>
    <mergeCell ref="BU188:CG188"/>
    <mergeCell ref="CH188:CW188"/>
    <mergeCell ref="CX188:DJ188"/>
    <mergeCell ref="DK188:DW188"/>
    <mergeCell ref="A189:AJ189"/>
    <mergeCell ref="AK189:AP189"/>
    <mergeCell ref="AQ189:BB189"/>
    <mergeCell ref="BC189:BT189"/>
    <mergeCell ref="DX189:EJ189"/>
    <mergeCell ref="A188:AJ188"/>
    <mergeCell ref="AK188:AP188"/>
    <mergeCell ref="AQ188:BB188"/>
    <mergeCell ref="BC188:BT188"/>
    <mergeCell ref="DX188:EJ188"/>
    <mergeCell ref="EK188:EW188"/>
    <mergeCell ref="EK187:EW187"/>
    <mergeCell ref="EX187:FJ187"/>
    <mergeCell ref="BU187:CG187"/>
    <mergeCell ref="CH187:CW187"/>
    <mergeCell ref="CX187:DJ187"/>
    <mergeCell ref="DK187:DW187"/>
    <mergeCell ref="EX186:FJ186"/>
    <mergeCell ref="BU186:CG186"/>
    <mergeCell ref="CH186:CW186"/>
    <mergeCell ref="CX186:DJ186"/>
    <mergeCell ref="DK186:DW186"/>
    <mergeCell ref="A187:AJ187"/>
    <mergeCell ref="AK187:AP187"/>
    <mergeCell ref="AQ187:BB187"/>
    <mergeCell ref="BC187:BT187"/>
    <mergeCell ref="DX187:EJ187"/>
    <mergeCell ref="A186:AJ186"/>
    <mergeCell ref="AK186:AP186"/>
    <mergeCell ref="AQ186:BB186"/>
    <mergeCell ref="BC186:BT186"/>
    <mergeCell ref="DX186:EJ186"/>
    <mergeCell ref="EK186:EW186"/>
    <mergeCell ref="EK185:EW185"/>
    <mergeCell ref="EX185:FJ185"/>
    <mergeCell ref="BU185:CG185"/>
    <mergeCell ref="CH185:CW185"/>
    <mergeCell ref="CX185:DJ185"/>
    <mergeCell ref="DK185:DW185"/>
    <mergeCell ref="EX184:FJ184"/>
    <mergeCell ref="BU184:CG184"/>
    <mergeCell ref="CH184:CW184"/>
    <mergeCell ref="CX184:DJ184"/>
    <mergeCell ref="DK184:DW184"/>
    <mergeCell ref="A185:AJ185"/>
    <mergeCell ref="AK185:AP185"/>
    <mergeCell ref="AQ185:BB185"/>
    <mergeCell ref="BC185:BT185"/>
    <mergeCell ref="DX185:EJ185"/>
    <mergeCell ref="A184:AJ184"/>
    <mergeCell ref="AK184:AP184"/>
    <mergeCell ref="AQ184:BB184"/>
    <mergeCell ref="BC184:BT184"/>
    <mergeCell ref="DX184:EJ184"/>
    <mergeCell ref="EK184:EW184"/>
    <mergeCell ref="EK183:EW183"/>
    <mergeCell ref="EX183:FJ183"/>
    <mergeCell ref="BU183:CG183"/>
    <mergeCell ref="CH183:CW183"/>
    <mergeCell ref="CX183:DJ183"/>
    <mergeCell ref="DK183:DW183"/>
    <mergeCell ref="EX182:FJ182"/>
    <mergeCell ref="BU182:CG182"/>
    <mergeCell ref="CH182:CW182"/>
    <mergeCell ref="CX182:DJ182"/>
    <mergeCell ref="DK182:DW182"/>
    <mergeCell ref="A183:AJ183"/>
    <mergeCell ref="AK183:AP183"/>
    <mergeCell ref="AQ183:BB183"/>
    <mergeCell ref="BC183:BT183"/>
    <mergeCell ref="DX183:EJ183"/>
    <mergeCell ref="A182:AJ182"/>
    <mergeCell ref="AK182:AP182"/>
    <mergeCell ref="AQ182:BB182"/>
    <mergeCell ref="BC182:BT182"/>
    <mergeCell ref="DX182:EJ182"/>
    <mergeCell ref="EK182:EW182"/>
    <mergeCell ref="EK181:EW181"/>
    <mergeCell ref="EX181:FJ181"/>
    <mergeCell ref="BU181:CG181"/>
    <mergeCell ref="CH181:CW181"/>
    <mergeCell ref="CX181:DJ181"/>
    <mergeCell ref="DK181:DW181"/>
    <mergeCell ref="EX180:FJ180"/>
    <mergeCell ref="BU180:CG180"/>
    <mergeCell ref="CH180:CW180"/>
    <mergeCell ref="CX180:DJ180"/>
    <mergeCell ref="DK180:DW180"/>
    <mergeCell ref="A181:AJ181"/>
    <mergeCell ref="AK181:AP181"/>
    <mergeCell ref="AQ181:BB181"/>
    <mergeCell ref="BC181:BT181"/>
    <mergeCell ref="DX181:EJ181"/>
    <mergeCell ref="A180:AJ180"/>
    <mergeCell ref="AK180:AP180"/>
    <mergeCell ref="AQ180:BB180"/>
    <mergeCell ref="BC180:BT180"/>
    <mergeCell ref="DX180:EJ180"/>
    <mergeCell ref="EK180:EW180"/>
    <mergeCell ref="EK179:EW179"/>
    <mergeCell ref="EX179:FJ179"/>
    <mergeCell ref="BU179:CG179"/>
    <mergeCell ref="CH179:CW179"/>
    <mergeCell ref="CX179:DJ179"/>
    <mergeCell ref="DK179:DW179"/>
    <mergeCell ref="EX178:FJ178"/>
    <mergeCell ref="BU178:CG178"/>
    <mergeCell ref="CH178:CW178"/>
    <mergeCell ref="CX178:DJ178"/>
    <mergeCell ref="DK178:DW178"/>
    <mergeCell ref="A179:AJ179"/>
    <mergeCell ref="AK179:AP179"/>
    <mergeCell ref="AQ179:BB179"/>
    <mergeCell ref="BC179:BT179"/>
    <mergeCell ref="DX179:EJ179"/>
    <mergeCell ref="A178:AJ178"/>
    <mergeCell ref="AK178:AP178"/>
    <mergeCell ref="AQ178:BB178"/>
    <mergeCell ref="BC178:BT178"/>
    <mergeCell ref="DX178:EJ178"/>
    <mergeCell ref="EK178:EW178"/>
    <mergeCell ref="EK177:EW177"/>
    <mergeCell ref="EX177:FJ177"/>
    <mergeCell ref="BU177:CG177"/>
    <mergeCell ref="CH177:CW177"/>
    <mergeCell ref="CX177:DJ177"/>
    <mergeCell ref="DK177:DW177"/>
    <mergeCell ref="EX176:FJ176"/>
    <mergeCell ref="BU176:CG176"/>
    <mergeCell ref="CH176:CW176"/>
    <mergeCell ref="CX176:DJ176"/>
    <mergeCell ref="DK176:DW176"/>
    <mergeCell ref="A177:AJ177"/>
    <mergeCell ref="AK177:AP177"/>
    <mergeCell ref="AQ177:BB177"/>
    <mergeCell ref="BC177:BT177"/>
    <mergeCell ref="DX177:EJ177"/>
    <mergeCell ref="A176:AJ176"/>
    <mergeCell ref="AK176:AP176"/>
    <mergeCell ref="AQ176:BB176"/>
    <mergeCell ref="BC176:BT176"/>
    <mergeCell ref="DX176:EJ176"/>
    <mergeCell ref="EK176:EW176"/>
    <mergeCell ref="EK175:EW175"/>
    <mergeCell ref="EX175:FJ175"/>
    <mergeCell ref="BU175:CG175"/>
    <mergeCell ref="CH175:CW175"/>
    <mergeCell ref="CX175:DJ175"/>
    <mergeCell ref="DK175:DW175"/>
    <mergeCell ref="EX174:FJ174"/>
    <mergeCell ref="BU174:CG174"/>
    <mergeCell ref="CH174:CW174"/>
    <mergeCell ref="CX174:DJ174"/>
    <mergeCell ref="DK174:DW174"/>
    <mergeCell ref="A175:AJ175"/>
    <mergeCell ref="AK175:AP175"/>
    <mergeCell ref="AQ175:BB175"/>
    <mergeCell ref="BC175:BT175"/>
    <mergeCell ref="DX175:EJ175"/>
    <mergeCell ref="A174:AJ174"/>
    <mergeCell ref="AK174:AP174"/>
    <mergeCell ref="AQ174:BB174"/>
    <mergeCell ref="BC174:BT174"/>
    <mergeCell ref="DX174:EJ174"/>
    <mergeCell ref="EK174:EW174"/>
    <mergeCell ref="EK173:EW173"/>
    <mergeCell ref="EX173:FJ173"/>
    <mergeCell ref="BU173:CG173"/>
    <mergeCell ref="CH173:CW173"/>
    <mergeCell ref="CX173:DJ173"/>
    <mergeCell ref="DK173:DW173"/>
    <mergeCell ref="EX172:FJ172"/>
    <mergeCell ref="BU172:CG172"/>
    <mergeCell ref="CH172:CW172"/>
    <mergeCell ref="CX172:DJ172"/>
    <mergeCell ref="DK172:DW172"/>
    <mergeCell ref="A173:AJ173"/>
    <mergeCell ref="AK173:AP173"/>
    <mergeCell ref="AQ173:BB173"/>
    <mergeCell ref="BC173:BT173"/>
    <mergeCell ref="DX173:EJ173"/>
    <mergeCell ref="A172:AJ172"/>
    <mergeCell ref="AK172:AP172"/>
    <mergeCell ref="AQ172:BB172"/>
    <mergeCell ref="BC172:BT172"/>
    <mergeCell ref="DX172:EJ172"/>
    <mergeCell ref="EK172:EW172"/>
    <mergeCell ref="EK171:EW171"/>
    <mergeCell ref="EX171:FJ171"/>
    <mergeCell ref="BU171:CG171"/>
    <mergeCell ref="CH171:CW171"/>
    <mergeCell ref="CX171:DJ171"/>
    <mergeCell ref="DK171:DW171"/>
    <mergeCell ref="EX170:FJ170"/>
    <mergeCell ref="BU170:CG170"/>
    <mergeCell ref="CH170:CW170"/>
    <mergeCell ref="CX170:DJ170"/>
    <mergeCell ref="DK170:DW170"/>
    <mergeCell ref="A171:AJ171"/>
    <mergeCell ref="AK171:AP171"/>
    <mergeCell ref="AQ171:BB171"/>
    <mergeCell ref="BC171:BT171"/>
    <mergeCell ref="DX171:EJ171"/>
    <mergeCell ref="A170:AJ170"/>
    <mergeCell ref="AK170:AP170"/>
    <mergeCell ref="AQ170:BB170"/>
    <mergeCell ref="BC170:BT170"/>
    <mergeCell ref="DX170:EJ170"/>
    <mergeCell ref="EK170:EW170"/>
    <mergeCell ref="EK169:EW169"/>
    <mergeCell ref="EX169:FJ169"/>
    <mergeCell ref="BU169:CG169"/>
    <mergeCell ref="CH169:CW169"/>
    <mergeCell ref="CX169:DJ169"/>
    <mergeCell ref="DK169:DW169"/>
    <mergeCell ref="EX168:FJ168"/>
    <mergeCell ref="BU168:CG168"/>
    <mergeCell ref="CH168:CW168"/>
    <mergeCell ref="CX168:DJ168"/>
    <mergeCell ref="DK168:DW168"/>
    <mergeCell ref="A169:AJ169"/>
    <mergeCell ref="AK169:AP169"/>
    <mergeCell ref="AQ169:BB169"/>
    <mergeCell ref="BC169:BT169"/>
    <mergeCell ref="DX169:EJ169"/>
    <mergeCell ref="A168:AJ168"/>
    <mergeCell ref="AK168:AP168"/>
    <mergeCell ref="AQ168:BB168"/>
    <mergeCell ref="BC168:BT168"/>
    <mergeCell ref="DX168:EJ168"/>
    <mergeCell ref="EK168:EW168"/>
    <mergeCell ref="EK167:EW167"/>
    <mergeCell ref="EX167:FJ167"/>
    <mergeCell ref="BU167:CG167"/>
    <mergeCell ref="CH167:CW167"/>
    <mergeCell ref="CX167:DJ167"/>
    <mergeCell ref="DK167:DW167"/>
    <mergeCell ref="EX166:FJ166"/>
    <mergeCell ref="BU166:CG166"/>
    <mergeCell ref="CH166:CW166"/>
    <mergeCell ref="CX166:DJ166"/>
    <mergeCell ref="DK166:DW166"/>
    <mergeCell ref="A167:AJ167"/>
    <mergeCell ref="AK167:AP167"/>
    <mergeCell ref="AQ167:BB167"/>
    <mergeCell ref="BC167:BT167"/>
    <mergeCell ref="DX167:EJ167"/>
    <mergeCell ref="A166:AJ166"/>
    <mergeCell ref="AK166:AP166"/>
    <mergeCell ref="AQ166:BB166"/>
    <mergeCell ref="BC166:BT166"/>
    <mergeCell ref="DX166:EJ166"/>
    <mergeCell ref="EK166:EW166"/>
    <mergeCell ref="EK165:EW165"/>
    <mergeCell ref="EX165:FJ165"/>
    <mergeCell ref="BU165:CG165"/>
    <mergeCell ref="CH165:CW165"/>
    <mergeCell ref="CX165:DJ165"/>
    <mergeCell ref="DK165:DW165"/>
    <mergeCell ref="EX164:FJ164"/>
    <mergeCell ref="BU164:CG164"/>
    <mergeCell ref="CH164:CW164"/>
    <mergeCell ref="CX164:DJ164"/>
    <mergeCell ref="DK164:DW164"/>
    <mergeCell ref="A165:AJ165"/>
    <mergeCell ref="AK165:AP165"/>
    <mergeCell ref="AQ165:BB165"/>
    <mergeCell ref="BC165:BT165"/>
    <mergeCell ref="DX165:EJ165"/>
    <mergeCell ref="A164:AJ164"/>
    <mergeCell ref="AK164:AP164"/>
    <mergeCell ref="AQ164:BB164"/>
    <mergeCell ref="BC164:BT164"/>
    <mergeCell ref="DX164:EJ164"/>
    <mergeCell ref="EK164:EW164"/>
    <mergeCell ref="EK163:EW163"/>
    <mergeCell ref="EX163:FJ163"/>
    <mergeCell ref="BU163:CG163"/>
    <mergeCell ref="CH163:CW163"/>
    <mergeCell ref="CX163:DJ163"/>
    <mergeCell ref="DK163:DW163"/>
    <mergeCell ref="EX162:FJ162"/>
    <mergeCell ref="BU162:CG162"/>
    <mergeCell ref="CH162:CW162"/>
    <mergeCell ref="CX162:DJ162"/>
    <mergeCell ref="DK162:DW162"/>
    <mergeCell ref="A163:AJ163"/>
    <mergeCell ref="AK163:AP163"/>
    <mergeCell ref="AQ163:BB163"/>
    <mergeCell ref="BC163:BT163"/>
    <mergeCell ref="DX163:EJ163"/>
    <mergeCell ref="A162:AJ162"/>
    <mergeCell ref="AK162:AP162"/>
    <mergeCell ref="AQ162:BB162"/>
    <mergeCell ref="BC162:BT162"/>
    <mergeCell ref="DX162:EJ162"/>
    <mergeCell ref="EK162:EW162"/>
    <mergeCell ref="EK161:EW161"/>
    <mergeCell ref="EX161:FJ161"/>
    <mergeCell ref="BU161:CG161"/>
    <mergeCell ref="CH161:CW161"/>
    <mergeCell ref="CX161:DJ161"/>
    <mergeCell ref="DK161:DW161"/>
    <mergeCell ref="EX160:FJ160"/>
    <mergeCell ref="BU160:CG160"/>
    <mergeCell ref="CH160:CW160"/>
    <mergeCell ref="CX160:DJ160"/>
    <mergeCell ref="DK160:DW160"/>
    <mergeCell ref="A161:AJ161"/>
    <mergeCell ref="AK161:AP161"/>
    <mergeCell ref="AQ161:BB161"/>
    <mergeCell ref="BC161:BT161"/>
    <mergeCell ref="DX161:EJ161"/>
    <mergeCell ref="A160:AJ160"/>
    <mergeCell ref="AK160:AP160"/>
    <mergeCell ref="AQ160:BB160"/>
    <mergeCell ref="BC160:BT160"/>
    <mergeCell ref="DX160:EJ160"/>
    <mergeCell ref="EK160:EW160"/>
    <mergeCell ref="EK159:EW159"/>
    <mergeCell ref="EX159:FJ159"/>
    <mergeCell ref="BU159:CG159"/>
    <mergeCell ref="CH159:CW159"/>
    <mergeCell ref="CX159:DJ159"/>
    <mergeCell ref="DK159:DW159"/>
    <mergeCell ref="EX158:FJ158"/>
    <mergeCell ref="BU158:CG158"/>
    <mergeCell ref="CH158:CW158"/>
    <mergeCell ref="CX158:DJ158"/>
    <mergeCell ref="DK158:DW158"/>
    <mergeCell ref="A159:AJ159"/>
    <mergeCell ref="AK159:AP159"/>
    <mergeCell ref="AQ159:BB159"/>
    <mergeCell ref="BC159:BT159"/>
    <mergeCell ref="DX159:EJ159"/>
    <mergeCell ref="A158:AJ158"/>
    <mergeCell ref="AK158:AP158"/>
    <mergeCell ref="AQ158:BB158"/>
    <mergeCell ref="BC158:BT158"/>
    <mergeCell ref="DX158:EJ158"/>
    <mergeCell ref="EK158:EW158"/>
    <mergeCell ref="EK157:EW157"/>
    <mergeCell ref="EX157:FJ157"/>
    <mergeCell ref="BU157:CG157"/>
    <mergeCell ref="CH157:CW157"/>
    <mergeCell ref="CX157:DJ157"/>
    <mergeCell ref="DK157:DW157"/>
    <mergeCell ref="EX156:FJ156"/>
    <mergeCell ref="BU156:CG156"/>
    <mergeCell ref="CH156:CW156"/>
    <mergeCell ref="CX156:DJ156"/>
    <mergeCell ref="DK156:DW156"/>
    <mergeCell ref="A157:AJ157"/>
    <mergeCell ref="AK157:AP157"/>
    <mergeCell ref="AQ157:BB157"/>
    <mergeCell ref="BC157:BT157"/>
    <mergeCell ref="DX157:EJ157"/>
    <mergeCell ref="A156:AJ156"/>
    <mergeCell ref="AK156:AP156"/>
    <mergeCell ref="AQ156:BB156"/>
    <mergeCell ref="BC156:BT156"/>
    <mergeCell ref="DX156:EJ156"/>
    <mergeCell ref="EK156:EW156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A111:AJ111"/>
    <mergeCell ref="AK111:AP111"/>
    <mergeCell ref="AQ111:BB111"/>
    <mergeCell ref="BC111:BT111"/>
    <mergeCell ref="BU111:CG111"/>
    <mergeCell ref="DK111:DW111"/>
    <mergeCell ref="CH111:CW111"/>
    <mergeCell ref="CX111:DJ111"/>
    <mergeCell ref="CX110:DJ110"/>
    <mergeCell ref="DK110:DW110"/>
    <mergeCell ref="DX110:EJ110"/>
    <mergeCell ref="EK110:EW110"/>
    <mergeCell ref="EX110:FJ110"/>
    <mergeCell ref="EK111:EW111"/>
    <mergeCell ref="EX111:FJ111"/>
    <mergeCell ref="DX111:EJ111"/>
    <mergeCell ref="A110:AJ110"/>
    <mergeCell ref="AK110:AP110"/>
    <mergeCell ref="AQ110:BB110"/>
    <mergeCell ref="BC110:BT110"/>
    <mergeCell ref="BU110:CG110"/>
    <mergeCell ref="CH110:CW110"/>
    <mergeCell ref="CH109:CW109"/>
    <mergeCell ref="CX109:DJ109"/>
    <mergeCell ref="DK109:DW109"/>
    <mergeCell ref="DX109:EJ109"/>
    <mergeCell ref="EK109:EW109"/>
    <mergeCell ref="EX109:FJ109"/>
    <mergeCell ref="A107:AJ108"/>
    <mergeCell ref="AK107:AP108"/>
    <mergeCell ref="AQ107:BB108"/>
    <mergeCell ref="BC107:BT108"/>
    <mergeCell ref="EX108:FJ108"/>
    <mergeCell ref="A109:AJ109"/>
    <mergeCell ref="AK109:AP109"/>
    <mergeCell ref="AQ109:BB109"/>
    <mergeCell ref="BC109:BT109"/>
    <mergeCell ref="BU109:CG109"/>
    <mergeCell ref="ET95:FJ95"/>
    <mergeCell ref="BU107:CG108"/>
    <mergeCell ref="CH107:EJ107"/>
    <mergeCell ref="EK107:FJ107"/>
    <mergeCell ref="CH108:CW108"/>
    <mergeCell ref="CX108:DJ108"/>
    <mergeCell ref="DK108:DW108"/>
    <mergeCell ref="DX108:EJ108"/>
    <mergeCell ref="EK108:EW108"/>
    <mergeCell ref="A106:FJ106"/>
    <mergeCell ref="CF95:CV95"/>
    <mergeCell ref="CW95:DM95"/>
    <mergeCell ref="DN95:ED95"/>
    <mergeCell ref="EE95:ES95"/>
    <mergeCell ref="A95:AM95"/>
    <mergeCell ref="AN95:AS95"/>
    <mergeCell ref="AT95:BI95"/>
    <mergeCell ref="BJ95:CE95"/>
    <mergeCell ref="ET93:FJ93"/>
    <mergeCell ref="CF94:CV94"/>
    <mergeCell ref="CW94:DM94"/>
    <mergeCell ref="DN94:ED94"/>
    <mergeCell ref="EE94:ES94"/>
    <mergeCell ref="A94:AM94"/>
    <mergeCell ref="AN94:AS94"/>
    <mergeCell ref="AT94:BI94"/>
    <mergeCell ref="BJ94:CE94"/>
    <mergeCell ref="ET94:FJ94"/>
    <mergeCell ref="CF93:CV93"/>
    <mergeCell ref="CW93:DM93"/>
    <mergeCell ref="DN93:ED93"/>
    <mergeCell ref="EE93:ES93"/>
    <mergeCell ref="A93:AM93"/>
    <mergeCell ref="AN93:AS93"/>
    <mergeCell ref="AT93:BI93"/>
    <mergeCell ref="BJ93:CE93"/>
    <mergeCell ref="ET91:FJ91"/>
    <mergeCell ref="CF92:CV92"/>
    <mergeCell ref="CW92:DM92"/>
    <mergeCell ref="DN92:ED92"/>
    <mergeCell ref="EE92:ES92"/>
    <mergeCell ref="A92:AM92"/>
    <mergeCell ref="AN92:AS92"/>
    <mergeCell ref="AT92:BI92"/>
    <mergeCell ref="BJ92:CE92"/>
    <mergeCell ref="ET92:FJ92"/>
    <mergeCell ref="CF91:CV91"/>
    <mergeCell ref="CW91:DM91"/>
    <mergeCell ref="DN91:ED91"/>
    <mergeCell ref="EE91:ES91"/>
    <mergeCell ref="A91:AM91"/>
    <mergeCell ref="AN91:AS91"/>
    <mergeCell ref="AT91:BI91"/>
    <mergeCell ref="BJ91:CE91"/>
    <mergeCell ref="ET89:FJ89"/>
    <mergeCell ref="CF90:CV90"/>
    <mergeCell ref="CW90:DM90"/>
    <mergeCell ref="DN90:ED90"/>
    <mergeCell ref="EE90:ES90"/>
    <mergeCell ref="A90:AM90"/>
    <mergeCell ref="AN90:AS90"/>
    <mergeCell ref="AT90:BI90"/>
    <mergeCell ref="BJ90:CE90"/>
    <mergeCell ref="ET90:FJ90"/>
    <mergeCell ref="CF89:CV89"/>
    <mergeCell ref="CW89:DM89"/>
    <mergeCell ref="DN89:ED89"/>
    <mergeCell ref="EE89:ES89"/>
    <mergeCell ref="A89:AM89"/>
    <mergeCell ref="AN89:AS89"/>
    <mergeCell ref="AT89:BI89"/>
    <mergeCell ref="BJ89:CE89"/>
    <mergeCell ref="ET87:FJ87"/>
    <mergeCell ref="CF88:CV88"/>
    <mergeCell ref="CW88:DM88"/>
    <mergeCell ref="DN88:ED88"/>
    <mergeCell ref="EE88:ES88"/>
    <mergeCell ref="A88:AM88"/>
    <mergeCell ref="AN88:AS88"/>
    <mergeCell ref="AT88:BI88"/>
    <mergeCell ref="BJ88:CE88"/>
    <mergeCell ref="ET88:FJ88"/>
    <mergeCell ref="CF87:CV87"/>
    <mergeCell ref="CW87:DM87"/>
    <mergeCell ref="DN87:ED87"/>
    <mergeCell ref="EE87:ES87"/>
    <mergeCell ref="A87:AM87"/>
    <mergeCell ref="AN87:AS87"/>
    <mergeCell ref="AT87:BI87"/>
    <mergeCell ref="BJ87:CE87"/>
    <mergeCell ref="ET85:FJ85"/>
    <mergeCell ref="CF86:CV86"/>
    <mergeCell ref="CW86:DM86"/>
    <mergeCell ref="DN86:ED86"/>
    <mergeCell ref="EE86:ES86"/>
    <mergeCell ref="A86:AM86"/>
    <mergeCell ref="AN86:AS86"/>
    <mergeCell ref="AT86:BI86"/>
    <mergeCell ref="BJ86:CE86"/>
    <mergeCell ref="ET86:FJ86"/>
    <mergeCell ref="CF85:CV85"/>
    <mergeCell ref="CW85:DM85"/>
    <mergeCell ref="DN85:ED85"/>
    <mergeCell ref="EE85:ES85"/>
    <mergeCell ref="A85:AM85"/>
    <mergeCell ref="AN85:AS85"/>
    <mergeCell ref="AT85:BI85"/>
    <mergeCell ref="BJ85:CE85"/>
    <mergeCell ref="ET83:FJ83"/>
    <mergeCell ref="CF84:CV84"/>
    <mergeCell ref="CW84:DM84"/>
    <mergeCell ref="DN84:ED84"/>
    <mergeCell ref="EE84:ES84"/>
    <mergeCell ref="A84:AM84"/>
    <mergeCell ref="AN84:AS84"/>
    <mergeCell ref="AT84:BI84"/>
    <mergeCell ref="BJ84:CE84"/>
    <mergeCell ref="ET84:FJ84"/>
    <mergeCell ref="CF83:CV83"/>
    <mergeCell ref="CW83:DM83"/>
    <mergeCell ref="DN83:ED83"/>
    <mergeCell ref="EE83:ES83"/>
    <mergeCell ref="A83:AM83"/>
    <mergeCell ref="AN83:AS83"/>
    <mergeCell ref="AT83:BI83"/>
    <mergeCell ref="BJ83:CE83"/>
    <mergeCell ref="ET81:FJ81"/>
    <mergeCell ref="CF82:CV82"/>
    <mergeCell ref="CW82:DM82"/>
    <mergeCell ref="DN82:ED82"/>
    <mergeCell ref="EE82:ES82"/>
    <mergeCell ref="A82:AM82"/>
    <mergeCell ref="AN82:AS82"/>
    <mergeCell ref="AT82:BI82"/>
    <mergeCell ref="BJ82:CE82"/>
    <mergeCell ref="ET82:FJ82"/>
    <mergeCell ref="CF81:CV81"/>
    <mergeCell ref="CW81:DM81"/>
    <mergeCell ref="DN81:ED81"/>
    <mergeCell ref="EE81:ES81"/>
    <mergeCell ref="A81:AM81"/>
    <mergeCell ref="AN81:AS81"/>
    <mergeCell ref="AT81:BI81"/>
    <mergeCell ref="BJ81:CE81"/>
    <mergeCell ref="ET79:FJ79"/>
    <mergeCell ref="CF80:CV80"/>
    <mergeCell ref="CW80:DM80"/>
    <mergeCell ref="DN80:ED80"/>
    <mergeCell ref="EE80:ES80"/>
    <mergeCell ref="A80:AM80"/>
    <mergeCell ref="AN80:AS80"/>
    <mergeCell ref="AT80:BI80"/>
    <mergeCell ref="BJ80:CE80"/>
    <mergeCell ref="ET80:FJ80"/>
    <mergeCell ref="CF79:CV79"/>
    <mergeCell ref="CW79:DM79"/>
    <mergeCell ref="DN79:ED79"/>
    <mergeCell ref="EE79:ES79"/>
    <mergeCell ref="A79:AM79"/>
    <mergeCell ref="AN79:AS79"/>
    <mergeCell ref="AT79:BI79"/>
    <mergeCell ref="BJ79:CE79"/>
    <mergeCell ref="ET77:FJ77"/>
    <mergeCell ref="CF78:CV78"/>
    <mergeCell ref="CW78:DM78"/>
    <mergeCell ref="DN78:ED78"/>
    <mergeCell ref="EE78:ES78"/>
    <mergeCell ref="A78:AM78"/>
    <mergeCell ref="AN78:AS78"/>
    <mergeCell ref="AT78:BI78"/>
    <mergeCell ref="BJ78:CE78"/>
    <mergeCell ref="ET78:FJ78"/>
    <mergeCell ref="CF77:CV77"/>
    <mergeCell ref="CW77:DM77"/>
    <mergeCell ref="DN77:ED77"/>
    <mergeCell ref="EE77:ES77"/>
    <mergeCell ref="A77:AM77"/>
    <mergeCell ref="AN77:AS77"/>
    <mergeCell ref="AT77:BI77"/>
    <mergeCell ref="BJ77:CE77"/>
    <mergeCell ref="ET75:FJ75"/>
    <mergeCell ref="CF76:CV76"/>
    <mergeCell ref="CW76:DM76"/>
    <mergeCell ref="DN76:ED76"/>
    <mergeCell ref="EE76:ES76"/>
    <mergeCell ref="A76:AM76"/>
    <mergeCell ref="AN76:AS76"/>
    <mergeCell ref="AT76:BI76"/>
    <mergeCell ref="BJ76:CE76"/>
    <mergeCell ref="ET76:FJ76"/>
    <mergeCell ref="CF75:CV75"/>
    <mergeCell ref="CW75:DM75"/>
    <mergeCell ref="DN75:ED75"/>
    <mergeCell ref="EE75:ES75"/>
    <mergeCell ref="A75:AM75"/>
    <mergeCell ref="AN75:AS75"/>
    <mergeCell ref="AT75:BI75"/>
    <mergeCell ref="BJ75:CE75"/>
    <mergeCell ref="ET73:FJ73"/>
    <mergeCell ref="CF74:CV74"/>
    <mergeCell ref="CW74:DM74"/>
    <mergeCell ref="DN74:ED74"/>
    <mergeCell ref="EE74:ES74"/>
    <mergeCell ref="A74:AM74"/>
    <mergeCell ref="AN74:AS74"/>
    <mergeCell ref="AT74:BI74"/>
    <mergeCell ref="BJ74:CE74"/>
    <mergeCell ref="ET74:FJ74"/>
    <mergeCell ref="CF73:CV73"/>
    <mergeCell ref="CW73:DM73"/>
    <mergeCell ref="DN73:ED73"/>
    <mergeCell ref="EE73:ES73"/>
    <mergeCell ref="A73:AM73"/>
    <mergeCell ref="AN73:AS73"/>
    <mergeCell ref="AT73:BI73"/>
    <mergeCell ref="BJ73:CE73"/>
    <mergeCell ref="ET71:FJ71"/>
    <mergeCell ref="CF72:CV72"/>
    <mergeCell ref="CW72:DM72"/>
    <mergeCell ref="DN72:ED72"/>
    <mergeCell ref="EE72:ES72"/>
    <mergeCell ref="A72:AM72"/>
    <mergeCell ref="AN72:AS72"/>
    <mergeCell ref="AT72:BI72"/>
    <mergeCell ref="BJ72:CE72"/>
    <mergeCell ref="ET72:FJ72"/>
    <mergeCell ref="CF71:CV71"/>
    <mergeCell ref="CW71:DM71"/>
    <mergeCell ref="DN71:ED71"/>
    <mergeCell ref="EE71:ES71"/>
    <mergeCell ref="A71:AM71"/>
    <mergeCell ref="AN71:AS71"/>
    <mergeCell ref="AT71:BI71"/>
    <mergeCell ref="BJ71:CE71"/>
    <mergeCell ref="ET69:FJ69"/>
    <mergeCell ref="CF70:CV70"/>
    <mergeCell ref="CW70:DM70"/>
    <mergeCell ref="DN70:ED70"/>
    <mergeCell ref="EE70:ES70"/>
    <mergeCell ref="A70:AM70"/>
    <mergeCell ref="AN70:AS70"/>
    <mergeCell ref="AT70:BI70"/>
    <mergeCell ref="BJ70:CE70"/>
    <mergeCell ref="ET70:FJ70"/>
    <mergeCell ref="CF69:CV69"/>
    <mergeCell ref="CW69:DM69"/>
    <mergeCell ref="DN69:ED69"/>
    <mergeCell ref="EE69:ES69"/>
    <mergeCell ref="A69:AM69"/>
    <mergeCell ref="AN69:AS69"/>
    <mergeCell ref="AT69:BI69"/>
    <mergeCell ref="BJ69:CE69"/>
    <mergeCell ref="ET67:FJ67"/>
    <mergeCell ref="CF68:CV68"/>
    <mergeCell ref="CW68:DM68"/>
    <mergeCell ref="DN68:ED68"/>
    <mergeCell ref="EE68:ES68"/>
    <mergeCell ref="A68:AM68"/>
    <mergeCell ref="AN68:AS68"/>
    <mergeCell ref="AT68:BI68"/>
    <mergeCell ref="BJ68:CE68"/>
    <mergeCell ref="ET68:FJ68"/>
    <mergeCell ref="CF67:CV67"/>
    <mergeCell ref="CW67:DM67"/>
    <mergeCell ref="DN67:ED67"/>
    <mergeCell ref="EE67:ES67"/>
    <mergeCell ref="A67:AM67"/>
    <mergeCell ref="AN67:AS67"/>
    <mergeCell ref="AT67:BI67"/>
    <mergeCell ref="BJ67:CE67"/>
    <mergeCell ref="ET65:FJ65"/>
    <mergeCell ref="CF66:CV66"/>
    <mergeCell ref="CW66:DM66"/>
    <mergeCell ref="DN66:ED66"/>
    <mergeCell ref="EE66:ES66"/>
    <mergeCell ref="A66:AM66"/>
    <mergeCell ref="AN66:AS66"/>
    <mergeCell ref="AT66:BI66"/>
    <mergeCell ref="BJ66:CE66"/>
    <mergeCell ref="ET66:FJ66"/>
    <mergeCell ref="CF65:CV65"/>
    <mergeCell ref="CW65:DM65"/>
    <mergeCell ref="DN65:ED65"/>
    <mergeCell ref="EE65:ES65"/>
    <mergeCell ref="A65:AM65"/>
    <mergeCell ref="AN65:AS65"/>
    <mergeCell ref="AT65:BI65"/>
    <mergeCell ref="BJ65:CE65"/>
    <mergeCell ref="ET63:FJ63"/>
    <mergeCell ref="CF64:CV64"/>
    <mergeCell ref="CW64:DM64"/>
    <mergeCell ref="DN64:ED64"/>
    <mergeCell ref="EE64:ES64"/>
    <mergeCell ref="A64:AM64"/>
    <mergeCell ref="AN64:AS64"/>
    <mergeCell ref="AT64:BI64"/>
    <mergeCell ref="BJ64:CE64"/>
    <mergeCell ref="ET64:FJ64"/>
    <mergeCell ref="CF63:CV63"/>
    <mergeCell ref="CW63:DM63"/>
    <mergeCell ref="DN63:ED63"/>
    <mergeCell ref="EE63:ES63"/>
    <mergeCell ref="A63:AM63"/>
    <mergeCell ref="AN63:AS63"/>
    <mergeCell ref="AT63:BI63"/>
    <mergeCell ref="BJ63:CE63"/>
    <mergeCell ref="ET61:FJ61"/>
    <mergeCell ref="CF62:CV62"/>
    <mergeCell ref="CW62:DM62"/>
    <mergeCell ref="DN62:ED62"/>
    <mergeCell ref="EE62:ES62"/>
    <mergeCell ref="A62:AM62"/>
    <mergeCell ref="AN62:AS62"/>
    <mergeCell ref="AT62:BI62"/>
    <mergeCell ref="BJ62:CE62"/>
    <mergeCell ref="ET62:FJ62"/>
    <mergeCell ref="CF61:CV61"/>
    <mergeCell ref="CW61:DM61"/>
    <mergeCell ref="DN61:ED61"/>
    <mergeCell ref="EE61:ES61"/>
    <mergeCell ref="A61:AM61"/>
    <mergeCell ref="AN61:AS61"/>
    <mergeCell ref="AT61:BI61"/>
    <mergeCell ref="BJ61:CE61"/>
    <mergeCell ref="ET59:FJ59"/>
    <mergeCell ref="CF60:CV60"/>
    <mergeCell ref="CW60:DM60"/>
    <mergeCell ref="DN60:ED60"/>
    <mergeCell ref="EE60:ES60"/>
    <mergeCell ref="A60:AM60"/>
    <mergeCell ref="AN60:AS60"/>
    <mergeCell ref="AT60:BI60"/>
    <mergeCell ref="BJ60:CE60"/>
    <mergeCell ref="ET60:FJ60"/>
    <mergeCell ref="CF59:CV59"/>
    <mergeCell ref="CW59:DM59"/>
    <mergeCell ref="DN59:ED59"/>
    <mergeCell ref="EE59:ES59"/>
    <mergeCell ref="A59:AM59"/>
    <mergeCell ref="AN59:AS59"/>
    <mergeCell ref="AT59:BI59"/>
    <mergeCell ref="BJ59:CE59"/>
    <mergeCell ref="ET57:FJ57"/>
    <mergeCell ref="CF58:CV58"/>
    <mergeCell ref="CW58:DM58"/>
    <mergeCell ref="DN58:ED58"/>
    <mergeCell ref="EE58:ES58"/>
    <mergeCell ref="A58:AM58"/>
    <mergeCell ref="AN58:AS58"/>
    <mergeCell ref="AT58:BI58"/>
    <mergeCell ref="BJ58:CE58"/>
    <mergeCell ref="ET58:FJ58"/>
    <mergeCell ref="CF57:CV57"/>
    <mergeCell ref="CW57:DM57"/>
    <mergeCell ref="DN57:ED57"/>
    <mergeCell ref="EE57:ES57"/>
    <mergeCell ref="A57:AM57"/>
    <mergeCell ref="AN57:AS57"/>
    <mergeCell ref="AT57:BI57"/>
    <mergeCell ref="BJ57:CE57"/>
    <mergeCell ref="ET55:FJ55"/>
    <mergeCell ref="CF56:CV56"/>
    <mergeCell ref="CW56:DM56"/>
    <mergeCell ref="DN56:ED56"/>
    <mergeCell ref="EE56:ES56"/>
    <mergeCell ref="A56:AM56"/>
    <mergeCell ref="AN56:AS56"/>
    <mergeCell ref="AT56:BI56"/>
    <mergeCell ref="BJ56:CE56"/>
    <mergeCell ref="ET56:FJ56"/>
    <mergeCell ref="CF55:CV55"/>
    <mergeCell ref="CW55:DM55"/>
    <mergeCell ref="DN55:ED55"/>
    <mergeCell ref="EE55:ES55"/>
    <mergeCell ref="A55:AM55"/>
    <mergeCell ref="AN55:AS55"/>
    <mergeCell ref="AT55:BI55"/>
    <mergeCell ref="BJ55:CE55"/>
    <mergeCell ref="ET53:FJ53"/>
    <mergeCell ref="CF54:CV54"/>
    <mergeCell ref="CW54:DM54"/>
    <mergeCell ref="DN54:ED54"/>
    <mergeCell ref="EE54:ES54"/>
    <mergeCell ref="A54:AM54"/>
    <mergeCell ref="AN54:AS54"/>
    <mergeCell ref="AT54:BI54"/>
    <mergeCell ref="BJ54:CE54"/>
    <mergeCell ref="ET54:FJ54"/>
    <mergeCell ref="CF53:CV53"/>
    <mergeCell ref="CW53:DM53"/>
    <mergeCell ref="DN53:ED53"/>
    <mergeCell ref="EE53:ES53"/>
    <mergeCell ref="A53:AM53"/>
    <mergeCell ref="AN53:AS53"/>
    <mergeCell ref="AT53:BI53"/>
    <mergeCell ref="BJ53:CE53"/>
    <mergeCell ref="ET51:FJ51"/>
    <mergeCell ref="CF52:CV52"/>
    <mergeCell ref="CW52:DM52"/>
    <mergeCell ref="DN52:ED52"/>
    <mergeCell ref="EE52:ES52"/>
    <mergeCell ref="A52:AM52"/>
    <mergeCell ref="AN52:AS52"/>
    <mergeCell ref="AT52:BI52"/>
    <mergeCell ref="BJ52:CE52"/>
    <mergeCell ref="ET52:FJ52"/>
    <mergeCell ref="CF51:CV51"/>
    <mergeCell ref="CW51:DM51"/>
    <mergeCell ref="DN51:ED51"/>
    <mergeCell ref="EE51:ES51"/>
    <mergeCell ref="A51:AM51"/>
    <mergeCell ref="AN51:AS51"/>
    <mergeCell ref="AT51:BI51"/>
    <mergeCell ref="BJ51:CE51"/>
    <mergeCell ref="ET49:FJ49"/>
    <mergeCell ref="CF50:CV50"/>
    <mergeCell ref="CW50:DM50"/>
    <mergeCell ref="DN50:ED50"/>
    <mergeCell ref="EE50:ES50"/>
    <mergeCell ref="A50:AM50"/>
    <mergeCell ref="AN50:AS50"/>
    <mergeCell ref="AT50:BI50"/>
    <mergeCell ref="BJ50:CE50"/>
    <mergeCell ref="ET50:FJ50"/>
    <mergeCell ref="CF49:CV49"/>
    <mergeCell ref="CW49:DM49"/>
    <mergeCell ref="DN49:ED49"/>
    <mergeCell ref="EE49:ES49"/>
    <mergeCell ref="A49:AM49"/>
    <mergeCell ref="AN49:AS49"/>
    <mergeCell ref="AT49:BI49"/>
    <mergeCell ref="BJ49:CE49"/>
    <mergeCell ref="ET47:FJ47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2_PC</dc:creator>
  <dc:description>POI HSSF rep:2.55.0.49</dc:description>
  <cp:lastModifiedBy>2_PC</cp:lastModifiedBy>
  <dcterms:created xsi:type="dcterms:W3CDTF">2023-05-11T12:41:37Z</dcterms:created>
  <dcterms:modified xsi:type="dcterms:W3CDTF">2023-05-11T12:41:37Z</dcterms:modified>
</cp:coreProperties>
</file>