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lavbuhg-pc\oms\127\2021\на 01.05.2021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5251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DX49" i="1"/>
  <c r="EK49" i="1"/>
  <c r="EX49" i="1"/>
  <c r="DX50" i="1"/>
  <c r="EK50" i="1" s="1"/>
  <c r="EX50" i="1"/>
  <c r="DX51" i="1"/>
  <c r="EK51" i="1"/>
  <c r="EX51" i="1"/>
  <c r="DX52" i="1"/>
  <c r="EK52" i="1" s="1"/>
  <c r="EX52" i="1"/>
  <c r="DX53" i="1"/>
  <c r="EK53" i="1"/>
  <c r="EX53" i="1"/>
  <c r="DX54" i="1"/>
  <c r="EK54" i="1" s="1"/>
  <c r="EX54" i="1"/>
  <c r="DX55" i="1"/>
  <c r="EK55" i="1"/>
  <c r="EX55" i="1"/>
  <c r="DX56" i="1"/>
  <c r="EK56" i="1" s="1"/>
  <c r="EX56" i="1"/>
  <c r="DX57" i="1"/>
  <c r="EK57" i="1"/>
  <c r="EX57" i="1"/>
  <c r="DX58" i="1"/>
  <c r="EK58" i="1" s="1"/>
  <c r="EX58" i="1"/>
  <c r="DX59" i="1"/>
  <c r="EK59" i="1"/>
  <c r="EX59" i="1"/>
  <c r="DX60" i="1"/>
  <c r="EK60" i="1" s="1"/>
  <c r="EX60" i="1"/>
  <c r="DX61" i="1"/>
  <c r="EK61" i="1"/>
  <c r="EX61" i="1"/>
  <c r="DX62" i="1"/>
  <c r="EK62" i="1" s="1"/>
  <c r="EX62" i="1"/>
  <c r="DX63" i="1"/>
  <c r="EK63" i="1"/>
  <c r="EX63" i="1"/>
  <c r="DX64" i="1"/>
  <c r="EK64" i="1" s="1"/>
  <c r="EX64" i="1"/>
  <c r="DX65" i="1"/>
  <c r="EK65" i="1"/>
  <c r="EX65" i="1"/>
  <c r="DX66" i="1"/>
  <c r="EK66" i="1" s="1"/>
  <c r="EX66" i="1"/>
  <c r="DX67" i="1"/>
  <c r="EK67" i="1"/>
  <c r="EX67" i="1"/>
  <c r="DX68" i="1"/>
  <c r="EK68" i="1" s="1"/>
  <c r="EX68" i="1"/>
  <c r="DX69" i="1"/>
  <c r="EK69" i="1"/>
  <c r="EX69" i="1"/>
  <c r="DX70" i="1"/>
  <c r="EK70" i="1" s="1"/>
  <c r="EX70" i="1"/>
  <c r="DX71" i="1"/>
  <c r="EK71" i="1"/>
  <c r="EX71" i="1"/>
  <c r="DX72" i="1"/>
  <c r="EK72" i="1" s="1"/>
  <c r="EX72" i="1"/>
  <c r="DX73" i="1"/>
  <c r="EK73" i="1"/>
  <c r="EX73" i="1"/>
  <c r="DX74" i="1"/>
  <c r="EK74" i="1" s="1"/>
  <c r="EX74" i="1"/>
  <c r="DX75" i="1"/>
  <c r="EK75" i="1"/>
  <c r="EX75" i="1"/>
  <c r="DX76" i="1"/>
  <c r="EK76" i="1" s="1"/>
  <c r="EX76" i="1"/>
  <c r="DX77" i="1"/>
  <c r="EK77" i="1"/>
  <c r="EX77" i="1"/>
  <c r="DX78" i="1"/>
  <c r="EK78" i="1" s="1"/>
  <c r="EX78" i="1"/>
  <c r="DX79" i="1"/>
  <c r="EK79" i="1"/>
  <c r="EX79" i="1"/>
  <c r="DX80" i="1"/>
  <c r="EK80" i="1" s="1"/>
  <c r="EX80" i="1"/>
  <c r="DX81" i="1"/>
  <c r="EK81" i="1"/>
  <c r="EX81" i="1"/>
  <c r="DX82" i="1"/>
  <c r="EK82" i="1" s="1"/>
  <c r="EX82" i="1"/>
  <c r="DX83" i="1"/>
  <c r="EK83" i="1"/>
  <c r="EX83" i="1"/>
  <c r="DX84" i="1"/>
  <c r="EK84" i="1" s="1"/>
  <c r="EX84" i="1"/>
  <c r="DX85" i="1"/>
  <c r="EE97" i="1"/>
  <c r="ET97" i="1"/>
  <c r="EE98" i="1"/>
  <c r="ET98" i="1"/>
  <c r="EE99" i="1"/>
  <c r="ET99" i="1"/>
  <c r="EE100" i="1"/>
  <c r="ET100" i="1"/>
  <c r="EE101" i="1"/>
  <c r="ET101" i="1"/>
  <c r="EE102" i="1"/>
  <c r="ET102" i="1"/>
  <c r="EE103" i="1"/>
  <c r="EE104" i="1"/>
  <c r="EE105" i="1"/>
  <c r="EE106" i="1"/>
  <c r="EE107" i="1"/>
  <c r="EE108" i="1"/>
  <c r="EE109" i="1"/>
  <c r="EE110" i="1"/>
  <c r="EE111" i="1"/>
</calcChain>
</file>

<file path=xl/sharedStrings.xml><?xml version="1.0" encoding="utf-8"?>
<sst xmlns="http://schemas.openxmlformats.org/spreadsheetml/2006/main" count="203" uniqueCount="163">
  <si>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</si>
  <si>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</si>
  <si>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</si>
  <si>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</si>
  <si>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</si>
  <si>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</si>
  <si>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</si>
  <si>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</si>
  <si>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</si>
  <si>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</si>
  <si>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</si>
  <si>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</si>
  <si>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</si>
  <si>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</si>
  <si>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</si>
  <si>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</si>
  <si>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01.05.2021 г.</t>
  </si>
  <si>
    <t>14.05.2021</t>
  </si>
  <si>
    <t>noname</t>
  </si>
  <si>
    <t>бюджет Шалтинского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</si>
  <si>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</si>
  <si>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</si>
  <si>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</si>
  <si>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</si>
  <si>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</si>
  <si>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</si>
  <si>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</si>
  <si>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</si>
  <si>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</si>
  <si>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</si>
  <si>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</si>
  <si>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</si>
  <si>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</si>
  <si>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</si>
  <si>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</si>
  <si>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</si>
  <si>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</si>
  <si>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</si>
  <si>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</si>
  <si>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</si>
  <si>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</si>
  <si>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</si>
  <si>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</si>
  <si>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</si>
  <si>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</si>
  <si>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</si>
  <si>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</si>
  <si>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</si>
  <si>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</si>
  <si>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</si>
  <si>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</si>
  <si>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</si>
  <si>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</si>
  <si>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80311610061100000000145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</si>
  <si>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</si>
  <si>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</si>
  <si>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</si>
  <si>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</si>
  <si>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</si>
  <si>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</si>
  <si>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</si>
  <si>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80320245160100000000151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</si>
  <si>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</si>
  <si>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</si>
  <si>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</si>
  <si>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</si>
  <si>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</si>
  <si>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</si>
  <si>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</si>
  <si>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</si>
  <si>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</si>
  <si>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</si>
  <si>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</si>
  <si>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</si>
  <si>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83301049900002040121211</t>
  </si>
  <si>
    <t>Начисления на выплаты по оплате труда</t>
  </si>
  <si>
    <t>83301049900002040129213</t>
  </si>
  <si>
    <t>Услуги связи</t>
  </si>
  <si>
    <t>83301049900002040244221</t>
  </si>
  <si>
    <t>Транспортные услуги</t>
  </si>
  <si>
    <t>83301049900002040244222</t>
  </si>
  <si>
    <t>Коммунальные услуги</t>
  </si>
  <si>
    <t>83301049900002040244223</t>
  </si>
  <si>
    <t>Работы, услуги по содержанию имущества</t>
  </si>
  <si>
    <t>83301049900002040244225</t>
  </si>
  <si>
    <t>Прочие работы, услуги</t>
  </si>
  <si>
    <t>83301049900002040244226</t>
  </si>
  <si>
    <t>Страхование</t>
  </si>
  <si>
    <t>83301049900002040244227</t>
  </si>
  <si>
    <t>Увеличение стоимости горюче-смазочных материалов</t>
  </si>
  <si>
    <t>83301049900002040244343</t>
  </si>
  <si>
    <t>Увеличение стоимости прочих оборотных запасов (материалов)</t>
  </si>
  <si>
    <t>83301049900002040244346</t>
  </si>
  <si>
    <t>Налоги, пошлины и сборы</t>
  </si>
  <si>
    <t>83301049900002040852291</t>
  </si>
  <si>
    <t>83301139900092410244227</t>
  </si>
  <si>
    <t>83302039900051180121211</t>
  </si>
  <si>
    <t>83302039900051180129213</t>
  </si>
  <si>
    <t>83302039900051180244346</t>
  </si>
  <si>
    <t>83304099900078020244225</t>
  </si>
  <si>
    <t>83305039900078010244225</t>
  </si>
  <si>
    <t>83305039900078010247223</t>
  </si>
  <si>
    <t>83305039900078040244223</t>
  </si>
  <si>
    <t>83305039900078050244226</t>
  </si>
  <si>
    <t>Увеличение стоимости основных средств</t>
  </si>
  <si>
    <t>83305039900078050244310</t>
  </si>
  <si>
    <t>Увеличение стоимости строительных материалов</t>
  </si>
  <si>
    <t>83305039900078050244344</t>
  </si>
  <si>
    <t>Увеличение стоимости прочих материальных запасов однократного применения</t>
  </si>
  <si>
    <t>83308019900010990244349</t>
  </si>
  <si>
    <t>Перечисления другим бюджетам бюджетной системы Российской Федерации</t>
  </si>
  <si>
    <t>83308019900025600540251</t>
  </si>
  <si>
    <t>83308019900044091244221</t>
  </si>
  <si>
    <t>83308019900044091244223</t>
  </si>
  <si>
    <t>83308019900044091244225</t>
  </si>
  <si>
    <t>83308019900044091244226</t>
  </si>
  <si>
    <t>83308019900044091244346</t>
  </si>
  <si>
    <t>83308019900044091247223</t>
  </si>
  <si>
    <t>83308019900044091851291</t>
  </si>
  <si>
    <t>83311029900012870244346</t>
  </si>
  <si>
    <t>93301029900002030121211</t>
  </si>
  <si>
    <t>93301029900002030129213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</si>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</sst>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21"/>
  <sheetViews>
    <sheetView tabSelected="1" topLeftCell="A37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3303601.99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1380912.41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4" si="0">CF19+CW19+DN19</f>
        <v>1380912.41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4" si="1">BJ19-EE19</f>
        <v>1922689.5800000003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3303601.99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1380912.41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1380912.41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1922689.5800000003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52000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14286.6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14286.6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37713.4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40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40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-40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-3833.84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-3833.84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3833.84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60.75" customHeight="1" x14ac:dyDescent="0.2">
      <c r="A24" s="68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3.18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3.18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-3.18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97.15" customHeight="1" x14ac:dyDescent="0.2">
      <c r="A25" s="68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20000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-3316.16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-3316.16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23316.16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72.95" customHeight="1" x14ac:dyDescent="0.2">
      <c r="A26" s="68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9.1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9.1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-9.1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85.15" customHeight="1" x14ac:dyDescent="0.2">
      <c r="A27" s="68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1050000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485042.05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485042.05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564957.94999999995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85.15" customHeight="1" x14ac:dyDescent="0.2">
      <c r="A28" s="68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210000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17267.38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17267.38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192732.62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60.7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911.71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911.71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-911.71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194.4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14950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14950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-14950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 x14ac:dyDescent="0.2">
      <c r="A31" s="68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81000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81000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-81000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1833900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724511.4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724511.4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1109388.6000000001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48.6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99800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49900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49900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49900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37901.99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140.99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140.99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37761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</row>
    <row r="36" spans="1:166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</row>
    <row r="37" spans="1:166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6" t="s">
        <v>62</v>
      </c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2" t="s">
        <v>63</v>
      </c>
    </row>
    <row r="45" spans="1:166" ht="12.75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</row>
    <row r="46" spans="1:166" ht="24" customHeight="1" x14ac:dyDescent="0.2">
      <c r="A46" s="41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2"/>
      <c r="AK46" s="45" t="s">
        <v>22</v>
      </c>
      <c r="AL46" s="41"/>
      <c r="AM46" s="41"/>
      <c r="AN46" s="41"/>
      <c r="AO46" s="41"/>
      <c r="AP46" s="42"/>
      <c r="AQ46" s="45" t="s">
        <v>64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2"/>
      <c r="BC46" s="45" t="s">
        <v>65</v>
      </c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2"/>
      <c r="BU46" s="45" t="s">
        <v>66</v>
      </c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2"/>
      <c r="CH46" s="35" t="s">
        <v>25</v>
      </c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7"/>
      <c r="EK46" s="35" t="s">
        <v>67</v>
      </c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70"/>
    </row>
    <row r="47" spans="1:166" ht="78.75" customHeight="1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4"/>
      <c r="AK47" s="46"/>
      <c r="AL47" s="43"/>
      <c r="AM47" s="43"/>
      <c r="AN47" s="43"/>
      <c r="AO47" s="43"/>
      <c r="AP47" s="44"/>
      <c r="AQ47" s="4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4"/>
      <c r="BC47" s="46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4"/>
      <c r="BU47" s="46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4"/>
      <c r="CH47" s="36" t="s">
        <v>68</v>
      </c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7"/>
      <c r="CX47" s="35" t="s">
        <v>28</v>
      </c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7"/>
      <c r="DK47" s="35" t="s">
        <v>29</v>
      </c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7"/>
      <c r="DX47" s="35" t="s">
        <v>30</v>
      </c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7"/>
      <c r="EK47" s="46" t="s">
        <v>69</v>
      </c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4"/>
      <c r="EX47" s="35" t="s">
        <v>70</v>
      </c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70"/>
    </row>
    <row r="48" spans="1:166" ht="14.25" customHeight="1" x14ac:dyDescent="0.2">
      <c r="A48" s="39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40"/>
      <c r="AK48" s="29">
        <v>2</v>
      </c>
      <c r="AL48" s="30"/>
      <c r="AM48" s="30"/>
      <c r="AN48" s="30"/>
      <c r="AO48" s="30"/>
      <c r="AP48" s="31"/>
      <c r="AQ48" s="29">
        <v>3</v>
      </c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1"/>
      <c r="BC48" s="29">
        <v>4</v>
      </c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1"/>
      <c r="BU48" s="29">
        <v>5</v>
      </c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1"/>
      <c r="CH48" s="29">
        <v>6</v>
      </c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1"/>
      <c r="CX48" s="29">
        <v>7</v>
      </c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1"/>
      <c r="DK48" s="29">
        <v>8</v>
      </c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1"/>
      <c r="DX48" s="29">
        <v>9</v>
      </c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1"/>
      <c r="EK48" s="29">
        <v>10</v>
      </c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49">
        <v>11</v>
      </c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6"/>
    </row>
    <row r="49" spans="1:166" ht="15" customHeight="1" x14ac:dyDescent="0.2">
      <c r="A49" s="50" t="s">
        <v>71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1" t="s">
        <v>72</v>
      </c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5">
        <v>4853601.99</v>
      </c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>
        <v>4853601.99</v>
      </c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>
        <v>555367.63</v>
      </c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/>
      <c r="DU49" s="55"/>
      <c r="DV49" s="55"/>
      <c r="DW49" s="55"/>
      <c r="DX49" s="55">
        <f t="shared" ref="DX49:DX85" si="2">CH49+CX49+DK49</f>
        <v>555367.63</v>
      </c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>
        <f t="shared" ref="EK49:EK84" si="3">BC49-DX49</f>
        <v>4298234.3600000003</v>
      </c>
      <c r="EL49" s="55"/>
      <c r="EM49" s="55"/>
      <c r="EN49" s="55"/>
      <c r="EO49" s="55"/>
      <c r="EP49" s="55"/>
      <c r="EQ49" s="55"/>
      <c r="ER49" s="55"/>
      <c r="ES49" s="55"/>
      <c r="ET49" s="55"/>
      <c r="EU49" s="55"/>
      <c r="EV49" s="55"/>
      <c r="EW49" s="55"/>
      <c r="EX49" s="55">
        <f t="shared" ref="EX49:EX84" si="4">BU49-DX49</f>
        <v>4298234.3600000003</v>
      </c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6"/>
    </row>
    <row r="50" spans="1:166" ht="15" customHeight="1" x14ac:dyDescent="0.2">
      <c r="A50" s="57" t="s">
        <v>33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8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62">
        <v>4853601.99</v>
      </c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>
        <v>4853601.99</v>
      </c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>
        <v>555367.63</v>
      </c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>
        <f t="shared" si="2"/>
        <v>555367.63</v>
      </c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>
        <f t="shared" si="3"/>
        <v>4298234.3600000003</v>
      </c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>
        <f t="shared" si="4"/>
        <v>4298234.3600000003</v>
      </c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12.75" x14ac:dyDescent="0.2">
      <c r="A51" s="68" t="s">
        <v>73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9"/>
      <c r="AK51" s="58"/>
      <c r="AL51" s="59"/>
      <c r="AM51" s="59"/>
      <c r="AN51" s="59"/>
      <c r="AO51" s="59"/>
      <c r="AP51" s="59"/>
      <c r="AQ51" s="59" t="s">
        <v>74</v>
      </c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62">
        <v>232100</v>
      </c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>
        <v>232100</v>
      </c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>
        <v>57760.85</v>
      </c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>
        <f t="shared" si="2"/>
        <v>57760.85</v>
      </c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>
        <f t="shared" si="3"/>
        <v>174339.15</v>
      </c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>
        <f t="shared" si="4"/>
        <v>174339.15</v>
      </c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24.2" customHeight="1" x14ac:dyDescent="0.2">
      <c r="A52" s="68" t="s">
        <v>75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9"/>
      <c r="AK52" s="58"/>
      <c r="AL52" s="59"/>
      <c r="AM52" s="59"/>
      <c r="AN52" s="59"/>
      <c r="AO52" s="59"/>
      <c r="AP52" s="59"/>
      <c r="AQ52" s="59" t="s">
        <v>76</v>
      </c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70100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70100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15933.7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15933.7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54166.3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54166.3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 x14ac:dyDescent="0.2">
      <c r="A53" s="68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9"/>
      <c r="AK53" s="58"/>
      <c r="AL53" s="59"/>
      <c r="AM53" s="59"/>
      <c r="AN53" s="59"/>
      <c r="AO53" s="59"/>
      <c r="AP53" s="59"/>
      <c r="AQ53" s="59" t="s">
        <v>78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14000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14000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1597.42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1597.42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12402.58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12402.58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 x14ac:dyDescent="0.2">
      <c r="A54" s="68" t="s">
        <v>79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9"/>
      <c r="AK54" s="58"/>
      <c r="AL54" s="59"/>
      <c r="AM54" s="59"/>
      <c r="AN54" s="59"/>
      <c r="AO54" s="59"/>
      <c r="AP54" s="59"/>
      <c r="AQ54" s="59" t="s">
        <v>80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57957.599999999999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57957.599999999999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14489.4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14489.4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43468.2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43468.2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 x14ac:dyDescent="0.2">
      <c r="A55" s="68" t="s">
        <v>81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9"/>
      <c r="AK55" s="58"/>
      <c r="AL55" s="59"/>
      <c r="AM55" s="59"/>
      <c r="AN55" s="59"/>
      <c r="AO55" s="59"/>
      <c r="AP55" s="59"/>
      <c r="AQ55" s="59" t="s">
        <v>82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1417.82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1417.82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342.46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342.46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1075.3599999999999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1075.3599999999999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24.2" customHeight="1" x14ac:dyDescent="0.2">
      <c r="A56" s="68" t="s">
        <v>83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9"/>
      <c r="AK56" s="58"/>
      <c r="AL56" s="59"/>
      <c r="AM56" s="59"/>
      <c r="AN56" s="59"/>
      <c r="AO56" s="59"/>
      <c r="AP56" s="59"/>
      <c r="AQ56" s="59" t="s">
        <v>84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64557.599999999999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64557.599999999999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21089.4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21089.4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43468.2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43468.2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 x14ac:dyDescent="0.2">
      <c r="A57" s="68" t="s">
        <v>85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9"/>
      <c r="AK57" s="58"/>
      <c r="AL57" s="59"/>
      <c r="AM57" s="59"/>
      <c r="AN57" s="59"/>
      <c r="AO57" s="59"/>
      <c r="AP57" s="59"/>
      <c r="AQ57" s="59" t="s">
        <v>86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3971.98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3971.98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0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3971.98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3971.98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 x14ac:dyDescent="0.2">
      <c r="A58" s="68" t="s">
        <v>87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9"/>
      <c r="AK58" s="58"/>
      <c r="AL58" s="59"/>
      <c r="AM58" s="59"/>
      <c r="AN58" s="59"/>
      <c r="AO58" s="59"/>
      <c r="AP58" s="59"/>
      <c r="AQ58" s="59" t="s">
        <v>88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6000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6000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6000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6000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24.2" customHeight="1" x14ac:dyDescent="0.2">
      <c r="A59" s="68" t="s">
        <v>89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9"/>
      <c r="AK59" s="58"/>
      <c r="AL59" s="59"/>
      <c r="AM59" s="59"/>
      <c r="AN59" s="59"/>
      <c r="AO59" s="59"/>
      <c r="AP59" s="59"/>
      <c r="AQ59" s="59" t="s">
        <v>90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125680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125680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35720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35720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89960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89960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 x14ac:dyDescent="0.2">
      <c r="A60" s="68" t="s">
        <v>91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58"/>
      <c r="AL60" s="59"/>
      <c r="AM60" s="59"/>
      <c r="AN60" s="59"/>
      <c r="AO60" s="59"/>
      <c r="AP60" s="59"/>
      <c r="AQ60" s="59" t="s">
        <v>92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8815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8815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8815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8815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 x14ac:dyDescent="0.2">
      <c r="A61" s="68" t="s">
        <v>93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58"/>
      <c r="AL61" s="59"/>
      <c r="AM61" s="59"/>
      <c r="AN61" s="59"/>
      <c r="AO61" s="59"/>
      <c r="AP61" s="59"/>
      <c r="AQ61" s="59" t="s">
        <v>94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3000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3000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0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3000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3000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 x14ac:dyDescent="0.2">
      <c r="A62" s="68" t="s">
        <v>87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58"/>
      <c r="AL62" s="59"/>
      <c r="AM62" s="59"/>
      <c r="AN62" s="59"/>
      <c r="AO62" s="59"/>
      <c r="AP62" s="59"/>
      <c r="AQ62" s="59" t="s">
        <v>95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1400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1400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0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1400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1400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 x14ac:dyDescent="0.2">
      <c r="A63" s="68" t="s">
        <v>73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58"/>
      <c r="AL63" s="59"/>
      <c r="AM63" s="59"/>
      <c r="AN63" s="59"/>
      <c r="AO63" s="59"/>
      <c r="AP63" s="59"/>
      <c r="AQ63" s="59" t="s">
        <v>96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68700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68700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16350.4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16350.4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52349.599999999999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52349.599999999999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24.2" customHeight="1" x14ac:dyDescent="0.2">
      <c r="A64" s="68" t="s">
        <v>75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58"/>
      <c r="AL64" s="59"/>
      <c r="AM64" s="59"/>
      <c r="AN64" s="59"/>
      <c r="AO64" s="59"/>
      <c r="AP64" s="59"/>
      <c r="AQ64" s="59" t="s">
        <v>97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20800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20800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4635.8999999999996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4635.8999999999996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16164.1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16164.1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24.2" customHeight="1" x14ac:dyDescent="0.2">
      <c r="A65" s="68" t="s">
        <v>91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58"/>
      <c r="AL65" s="59"/>
      <c r="AM65" s="59"/>
      <c r="AN65" s="59"/>
      <c r="AO65" s="59"/>
      <c r="AP65" s="59"/>
      <c r="AQ65" s="59" t="s">
        <v>98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10300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10300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10300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10300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83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9"/>
      <c r="AK66" s="58"/>
      <c r="AL66" s="59"/>
      <c r="AM66" s="59"/>
      <c r="AN66" s="59"/>
      <c r="AO66" s="59"/>
      <c r="AP66" s="59"/>
      <c r="AQ66" s="59" t="s">
        <v>99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80000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80000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80000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80000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24.2" customHeight="1" x14ac:dyDescent="0.2">
      <c r="A67" s="68" t="s">
        <v>83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9"/>
      <c r="AK67" s="58"/>
      <c r="AL67" s="59"/>
      <c r="AM67" s="59"/>
      <c r="AN67" s="59"/>
      <c r="AO67" s="59"/>
      <c r="AP67" s="59"/>
      <c r="AQ67" s="59" t="s">
        <v>100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140.99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140.99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0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140.99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140.99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 x14ac:dyDescent="0.2">
      <c r="A68" s="68" t="s">
        <v>81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9"/>
      <c r="AK68" s="58"/>
      <c r="AL68" s="59"/>
      <c r="AM68" s="59"/>
      <c r="AN68" s="59"/>
      <c r="AO68" s="59"/>
      <c r="AP68" s="59"/>
      <c r="AQ68" s="59" t="s">
        <v>101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158300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158300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16000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16000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142300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142300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 x14ac:dyDescent="0.2">
      <c r="A69" s="68" t="s">
        <v>81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9"/>
      <c r="AK69" s="58"/>
      <c r="AL69" s="59"/>
      <c r="AM69" s="59"/>
      <c r="AN69" s="59"/>
      <c r="AO69" s="59"/>
      <c r="AP69" s="59"/>
      <c r="AQ69" s="59" t="s">
        <v>102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6000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6000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1403.9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1403.9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4596.1000000000004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4596.1000000000004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 x14ac:dyDescent="0.2">
      <c r="A70" s="68" t="s">
        <v>85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9"/>
      <c r="AK70" s="58"/>
      <c r="AL70" s="59"/>
      <c r="AM70" s="59"/>
      <c r="AN70" s="59"/>
      <c r="AO70" s="59"/>
      <c r="AP70" s="59"/>
      <c r="AQ70" s="59" t="s">
        <v>103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146800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146800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146800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146800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 x14ac:dyDescent="0.2">
      <c r="A71" s="68" t="s">
        <v>104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9"/>
      <c r="AK71" s="58"/>
      <c r="AL71" s="59"/>
      <c r="AM71" s="59"/>
      <c r="AN71" s="59"/>
      <c r="AO71" s="59"/>
      <c r="AP71" s="59"/>
      <c r="AQ71" s="59" t="s">
        <v>105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1500000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1500000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0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1500000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1500000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 x14ac:dyDescent="0.2">
      <c r="A72" s="68" t="s">
        <v>106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9"/>
      <c r="AK72" s="58"/>
      <c r="AL72" s="59"/>
      <c r="AM72" s="59"/>
      <c r="AN72" s="59"/>
      <c r="AO72" s="59"/>
      <c r="AP72" s="59"/>
      <c r="AQ72" s="59" t="s">
        <v>107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20000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20000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20000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20000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.4" customHeight="1" x14ac:dyDescent="0.2">
      <c r="A73" s="68" t="s">
        <v>108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9"/>
      <c r="AK73" s="58"/>
      <c r="AL73" s="59"/>
      <c r="AM73" s="59"/>
      <c r="AN73" s="59"/>
      <c r="AO73" s="59"/>
      <c r="AP73" s="59"/>
      <c r="AQ73" s="59" t="s">
        <v>109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25000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25000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25000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25000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36.4" customHeight="1" x14ac:dyDescent="0.2">
      <c r="A74" s="68" t="s">
        <v>110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9"/>
      <c r="AK74" s="58"/>
      <c r="AL74" s="59"/>
      <c r="AM74" s="59"/>
      <c r="AN74" s="59"/>
      <c r="AO74" s="59"/>
      <c r="AP74" s="59"/>
      <c r="AQ74" s="59" t="s">
        <v>111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1406200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1406200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117183.33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117183.33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1289016.67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1289016.67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12.75" x14ac:dyDescent="0.2">
      <c r="A75" s="68" t="s">
        <v>77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9"/>
      <c r="AK75" s="58"/>
      <c r="AL75" s="59"/>
      <c r="AM75" s="59"/>
      <c r="AN75" s="59"/>
      <c r="AO75" s="59"/>
      <c r="AP75" s="59"/>
      <c r="AQ75" s="59" t="s">
        <v>112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7000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7000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950.88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950.88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6049.12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6049.12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 x14ac:dyDescent="0.2">
      <c r="A76" s="68" t="s">
        <v>81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9"/>
      <c r="AK76" s="58"/>
      <c r="AL76" s="59"/>
      <c r="AM76" s="59"/>
      <c r="AN76" s="59"/>
      <c r="AO76" s="59"/>
      <c r="AP76" s="59"/>
      <c r="AQ76" s="59" t="s">
        <v>113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8275.31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8275.31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1998.84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1998.84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6276.4699999999993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6276.4699999999993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24.2" customHeight="1" x14ac:dyDescent="0.2">
      <c r="A77" s="68" t="s">
        <v>83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9"/>
      <c r="AK77" s="58"/>
      <c r="AL77" s="59"/>
      <c r="AM77" s="59"/>
      <c r="AN77" s="59"/>
      <c r="AO77" s="59"/>
      <c r="AP77" s="59"/>
      <c r="AQ77" s="59" t="s">
        <v>114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22687.200000000001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22687.200000000001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4171.8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4171.8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18515.400000000001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18515.400000000001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 x14ac:dyDescent="0.2">
      <c r="A78" s="68" t="s">
        <v>85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9"/>
      <c r="AK78" s="58"/>
      <c r="AL78" s="59"/>
      <c r="AM78" s="59"/>
      <c r="AN78" s="59"/>
      <c r="AO78" s="59"/>
      <c r="AP78" s="59"/>
      <c r="AQ78" s="59" t="s">
        <v>115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14000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14000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9000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9000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 x14ac:dyDescent="0.2">
      <c r="A79" s="68" t="s">
        <v>91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8"/>
      <c r="AI79" s="68"/>
      <c r="AJ79" s="69"/>
      <c r="AK79" s="58"/>
      <c r="AL79" s="59"/>
      <c r="AM79" s="59"/>
      <c r="AN79" s="59"/>
      <c r="AO79" s="59"/>
      <c r="AP79" s="59"/>
      <c r="AQ79" s="59" t="s">
        <v>116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15627.49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15627.49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1167.8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1167.8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14459.69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14459.69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 x14ac:dyDescent="0.2">
      <c r="A80" s="68" t="s">
        <v>81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9"/>
      <c r="AK80" s="58"/>
      <c r="AL80" s="59"/>
      <c r="AM80" s="59"/>
      <c r="AN80" s="59"/>
      <c r="AO80" s="59"/>
      <c r="AP80" s="59"/>
      <c r="AQ80" s="59" t="s">
        <v>117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233510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233510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62438.79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62438.79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171071.21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171071.21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12.75" x14ac:dyDescent="0.2">
      <c r="A81" s="68" t="s">
        <v>93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9"/>
      <c r="AK81" s="58"/>
      <c r="AL81" s="59"/>
      <c r="AM81" s="59"/>
      <c r="AN81" s="59"/>
      <c r="AO81" s="59"/>
      <c r="AP81" s="59"/>
      <c r="AQ81" s="59" t="s">
        <v>118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7500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7500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7500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7500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24.2" customHeight="1" x14ac:dyDescent="0.2">
      <c r="A82" s="68" t="s">
        <v>91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9"/>
      <c r="AK82" s="58"/>
      <c r="AL82" s="59"/>
      <c r="AM82" s="59"/>
      <c r="AN82" s="59"/>
      <c r="AO82" s="59"/>
      <c r="AP82" s="59"/>
      <c r="AQ82" s="59" t="s">
        <v>119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4000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4000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/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0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4000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4000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12.75" x14ac:dyDescent="0.2">
      <c r="A83" s="68" t="s">
        <v>73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9"/>
      <c r="AK83" s="58"/>
      <c r="AL83" s="59"/>
      <c r="AM83" s="59"/>
      <c r="AN83" s="59"/>
      <c r="AO83" s="59"/>
      <c r="AP83" s="59"/>
      <c r="AQ83" s="59" t="s">
        <v>120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391502.3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391502.3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96801.66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96801.66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294700.64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294700.64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 x14ac:dyDescent="0.2">
      <c r="A84" s="68" t="s">
        <v>75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9"/>
      <c r="AK84" s="58"/>
      <c r="AL84" s="59"/>
      <c r="AM84" s="59"/>
      <c r="AN84" s="59"/>
      <c r="AO84" s="59"/>
      <c r="AP84" s="59"/>
      <c r="AQ84" s="59" t="s">
        <v>121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118258.7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118258.7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26516.1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26516.1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91742.6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91742.6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" customHeight="1" x14ac:dyDescent="0.2">
      <c r="A85" s="73" t="s">
        <v>122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123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>
        <v>-1550000</v>
      </c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>
        <v>-1550000</v>
      </c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>
        <v>825544.78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62">
        <f t="shared" si="2"/>
        <v>825544.78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8"/>
    </row>
    <row r="86" spans="1:166" ht="24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6" t="s">
        <v>124</v>
      </c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6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2" t="s">
        <v>125</v>
      </c>
    </row>
    <row r="93" spans="1:166" ht="12.75" customHeight="1" x14ac:dyDescent="0.2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</row>
    <row r="94" spans="1:166" ht="11.25" customHeight="1" x14ac:dyDescent="0.2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126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65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5" t="s">
        <v>25</v>
      </c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7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 x14ac:dyDescent="0.2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6" t="s">
        <v>127</v>
      </c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7"/>
      <c r="CW95" s="35" t="s">
        <v>28</v>
      </c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7"/>
      <c r="DN95" s="35" t="s">
        <v>29</v>
      </c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7"/>
      <c r="EE95" s="35" t="s">
        <v>30</v>
      </c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7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 x14ac:dyDescent="0.2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29">
        <v>2</v>
      </c>
      <c r="AQ96" s="30"/>
      <c r="AR96" s="30"/>
      <c r="AS96" s="30"/>
      <c r="AT96" s="30"/>
      <c r="AU96" s="31"/>
      <c r="AV96" s="29">
        <v>3</v>
      </c>
      <c r="AW96" s="30"/>
      <c r="AX96" s="30"/>
      <c r="AY96" s="30"/>
      <c r="AZ96" s="30"/>
      <c r="BA96" s="30"/>
      <c r="BB96" s="30"/>
      <c r="BC96" s="30"/>
      <c r="BD96" s="30"/>
      <c r="BE96" s="15"/>
      <c r="BF96" s="15"/>
      <c r="BG96" s="15"/>
      <c r="BH96" s="15"/>
      <c r="BI96" s="15"/>
      <c r="BJ96" s="15"/>
      <c r="BK96" s="38"/>
      <c r="BL96" s="29">
        <v>4</v>
      </c>
      <c r="BM96" s="30"/>
      <c r="BN96" s="30"/>
      <c r="BO96" s="30"/>
      <c r="BP96" s="30"/>
      <c r="BQ96" s="30"/>
      <c r="BR96" s="30"/>
      <c r="BS96" s="30"/>
      <c r="BT96" s="30"/>
      <c r="BU96" s="30"/>
      <c r="BV96" s="30"/>
      <c r="BW96" s="30"/>
      <c r="BX96" s="30"/>
      <c r="BY96" s="30"/>
      <c r="BZ96" s="30"/>
      <c r="CA96" s="30"/>
      <c r="CB96" s="30"/>
      <c r="CC96" s="30"/>
      <c r="CD96" s="30"/>
      <c r="CE96" s="31"/>
      <c r="CF96" s="29">
        <v>5</v>
      </c>
      <c r="CG96" s="30"/>
      <c r="CH96" s="30"/>
      <c r="CI96" s="30"/>
      <c r="CJ96" s="30"/>
      <c r="CK96" s="30"/>
      <c r="CL96" s="30"/>
      <c r="CM96" s="30"/>
      <c r="CN96" s="30"/>
      <c r="CO96" s="30"/>
      <c r="CP96" s="30"/>
      <c r="CQ96" s="30"/>
      <c r="CR96" s="30"/>
      <c r="CS96" s="30"/>
      <c r="CT96" s="30"/>
      <c r="CU96" s="30"/>
      <c r="CV96" s="31"/>
      <c r="CW96" s="29">
        <v>6</v>
      </c>
      <c r="CX96" s="30"/>
      <c r="CY96" s="30"/>
      <c r="CZ96" s="30"/>
      <c r="DA96" s="30"/>
      <c r="DB96" s="30"/>
      <c r="DC96" s="30"/>
      <c r="DD96" s="30"/>
      <c r="DE96" s="30"/>
      <c r="DF96" s="30"/>
      <c r="DG96" s="30"/>
      <c r="DH96" s="30"/>
      <c r="DI96" s="30"/>
      <c r="DJ96" s="30"/>
      <c r="DK96" s="30"/>
      <c r="DL96" s="30"/>
      <c r="DM96" s="31"/>
      <c r="DN96" s="29">
        <v>7</v>
      </c>
      <c r="DO96" s="30"/>
      <c r="DP96" s="30"/>
      <c r="DQ96" s="30"/>
      <c r="DR96" s="30"/>
      <c r="DS96" s="30"/>
      <c r="DT96" s="30"/>
      <c r="DU96" s="30"/>
      <c r="DV96" s="30"/>
      <c r="DW96" s="30"/>
      <c r="DX96" s="30"/>
      <c r="DY96" s="30"/>
      <c r="DZ96" s="30"/>
      <c r="EA96" s="30"/>
      <c r="EB96" s="30"/>
      <c r="EC96" s="30"/>
      <c r="ED96" s="31"/>
      <c r="EE96" s="29">
        <v>8</v>
      </c>
      <c r="EF96" s="30"/>
      <c r="EG96" s="30"/>
      <c r="EH96" s="30"/>
      <c r="EI96" s="30"/>
      <c r="EJ96" s="30"/>
      <c r="EK96" s="30"/>
      <c r="EL96" s="30"/>
      <c r="EM96" s="30"/>
      <c r="EN96" s="30"/>
      <c r="EO96" s="30"/>
      <c r="EP96" s="30"/>
      <c r="EQ96" s="30"/>
      <c r="ER96" s="30"/>
      <c r="ES96" s="31"/>
      <c r="ET96" s="49">
        <v>9</v>
      </c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6"/>
    </row>
    <row r="97" spans="1:166" ht="37.5" customHeight="1" x14ac:dyDescent="0.2">
      <c r="A97" s="79" t="s">
        <v>128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80"/>
      <c r="AP97" s="51" t="s">
        <v>129</v>
      </c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3"/>
      <c r="BF97" s="33"/>
      <c r="BG97" s="33"/>
      <c r="BH97" s="33"/>
      <c r="BI97" s="33"/>
      <c r="BJ97" s="33"/>
      <c r="BK97" s="54"/>
      <c r="BL97" s="55">
        <v>1550000</v>
      </c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>
        <v>-825544.78</v>
      </c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  <c r="CU97" s="55"/>
      <c r="CV97" s="55"/>
      <c r="CW97" s="55"/>
      <c r="CX97" s="55"/>
      <c r="CY97" s="55"/>
      <c r="CZ97" s="55"/>
      <c r="DA97" s="55"/>
      <c r="DB97" s="55"/>
      <c r="DC97" s="55"/>
      <c r="DD97" s="55"/>
      <c r="DE97" s="55"/>
      <c r="DF97" s="55"/>
      <c r="DG97" s="55"/>
      <c r="DH97" s="55"/>
      <c r="DI97" s="55"/>
      <c r="DJ97" s="55"/>
      <c r="DK97" s="55"/>
      <c r="DL97" s="55"/>
      <c r="DM97" s="55"/>
      <c r="DN97" s="55"/>
      <c r="DO97" s="55"/>
      <c r="DP97" s="55"/>
      <c r="DQ97" s="55"/>
      <c r="DR97" s="55"/>
      <c r="DS97" s="55"/>
      <c r="DT97" s="55"/>
      <c r="DU97" s="55"/>
      <c r="DV97" s="55"/>
      <c r="DW97" s="55"/>
      <c r="DX97" s="55"/>
      <c r="DY97" s="55"/>
      <c r="DZ97" s="55"/>
      <c r="EA97" s="55"/>
      <c r="EB97" s="55"/>
      <c r="EC97" s="55"/>
      <c r="ED97" s="55"/>
      <c r="EE97" s="55">
        <f t="shared" ref="EE97:EE111" si="5">CF97+CW97+DN97</f>
        <v>-825544.78</v>
      </c>
      <c r="EF97" s="55"/>
      <c r="EG97" s="55"/>
      <c r="EH97" s="55"/>
      <c r="EI97" s="55"/>
      <c r="EJ97" s="55"/>
      <c r="EK97" s="55"/>
      <c r="EL97" s="55"/>
      <c r="EM97" s="55"/>
      <c r="EN97" s="55"/>
      <c r="EO97" s="55"/>
      <c r="EP97" s="55"/>
      <c r="EQ97" s="55"/>
      <c r="ER97" s="55"/>
      <c r="ES97" s="55"/>
      <c r="ET97" s="55">
        <f t="shared" ref="ET97:ET102" si="6">BL97-CF97-CW97-DN97</f>
        <v>2375544.7800000003</v>
      </c>
      <c r="EU97" s="55"/>
      <c r="EV97" s="55"/>
      <c r="EW97" s="55"/>
      <c r="EX97" s="55"/>
      <c r="EY97" s="55"/>
      <c r="EZ97" s="55"/>
      <c r="FA97" s="55"/>
      <c r="FB97" s="55"/>
      <c r="FC97" s="55"/>
      <c r="FD97" s="55"/>
      <c r="FE97" s="55"/>
      <c r="FF97" s="55"/>
      <c r="FG97" s="55"/>
      <c r="FH97" s="55"/>
      <c r="FI97" s="55"/>
      <c r="FJ97" s="56"/>
    </row>
    <row r="98" spans="1:166" ht="36.75" customHeight="1" x14ac:dyDescent="0.2">
      <c r="A98" s="81" t="s">
        <v>130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1"/>
      <c r="AO98" s="82"/>
      <c r="AP98" s="58" t="s">
        <v>131</v>
      </c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60"/>
      <c r="BF98" s="12"/>
      <c r="BG98" s="12"/>
      <c r="BH98" s="12"/>
      <c r="BI98" s="12"/>
      <c r="BJ98" s="12"/>
      <c r="BK98" s="61"/>
      <c r="BL98" s="62"/>
      <c r="BM98" s="62"/>
      <c r="BN98" s="62"/>
      <c r="BO98" s="62"/>
      <c r="BP98" s="62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/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/>
      <c r="DY98" s="62"/>
      <c r="DZ98" s="62"/>
      <c r="EA98" s="62"/>
      <c r="EB98" s="62"/>
      <c r="EC98" s="62"/>
      <c r="ED98" s="62"/>
      <c r="EE98" s="63">
        <f t="shared" si="5"/>
        <v>0</v>
      </c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5"/>
      <c r="ET98" s="63">
        <f t="shared" si="6"/>
        <v>0</v>
      </c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83"/>
    </row>
    <row r="99" spans="1:166" ht="17.25" customHeight="1" x14ac:dyDescent="0.2">
      <c r="A99" s="87" t="s">
        <v>132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8"/>
      <c r="AP99" s="23"/>
      <c r="AQ99" s="24"/>
      <c r="AR99" s="24"/>
      <c r="AS99" s="24"/>
      <c r="AT99" s="24"/>
      <c r="AU99" s="89"/>
      <c r="AV99" s="90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2"/>
      <c r="BL99" s="84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6"/>
      <c r="CF99" s="84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6"/>
      <c r="CW99" s="84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  <c r="DK99" s="85"/>
      <c r="DL99" s="85"/>
      <c r="DM99" s="86"/>
      <c r="DN99" s="84"/>
      <c r="DO99" s="85"/>
      <c r="DP99" s="85"/>
      <c r="DQ99" s="85"/>
      <c r="DR99" s="85"/>
      <c r="DS99" s="85"/>
      <c r="DT99" s="85"/>
      <c r="DU99" s="85"/>
      <c r="DV99" s="85"/>
      <c r="DW99" s="85"/>
      <c r="DX99" s="85"/>
      <c r="DY99" s="85"/>
      <c r="DZ99" s="85"/>
      <c r="EA99" s="85"/>
      <c r="EB99" s="85"/>
      <c r="EC99" s="85"/>
      <c r="ED99" s="86"/>
      <c r="EE99" s="62">
        <f t="shared" si="5"/>
        <v>0</v>
      </c>
      <c r="EF99" s="62"/>
      <c r="EG99" s="62"/>
      <c r="EH99" s="62"/>
      <c r="EI99" s="62"/>
      <c r="EJ99" s="62"/>
      <c r="EK99" s="62"/>
      <c r="EL99" s="62"/>
      <c r="EM99" s="62"/>
      <c r="EN99" s="62"/>
      <c r="EO99" s="62"/>
      <c r="EP99" s="62"/>
      <c r="EQ99" s="62"/>
      <c r="ER99" s="62"/>
      <c r="ES99" s="62"/>
      <c r="ET99" s="62">
        <f t="shared" si="6"/>
        <v>0</v>
      </c>
      <c r="EU99" s="62"/>
      <c r="EV99" s="62"/>
      <c r="EW99" s="62"/>
      <c r="EX99" s="62"/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" customHeight="1" x14ac:dyDescent="0.2">
      <c r="A100" s="81" t="s">
        <v>133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81"/>
      <c r="AM100" s="81"/>
      <c r="AN100" s="81"/>
      <c r="AO100" s="82"/>
      <c r="AP100" s="58" t="s">
        <v>134</v>
      </c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60"/>
      <c r="BF100" s="12"/>
      <c r="BG100" s="12"/>
      <c r="BH100" s="12"/>
      <c r="BI100" s="12"/>
      <c r="BJ100" s="12"/>
      <c r="BK100" s="61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/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/>
      <c r="DY100" s="62"/>
      <c r="DZ100" s="62"/>
      <c r="EA100" s="62"/>
      <c r="EB100" s="62"/>
      <c r="EC100" s="62"/>
      <c r="ED100" s="62"/>
      <c r="EE100" s="62">
        <f t="shared" si="5"/>
        <v>0</v>
      </c>
      <c r="EF100" s="62"/>
      <c r="EG100" s="62"/>
      <c r="EH100" s="62"/>
      <c r="EI100" s="62"/>
      <c r="EJ100" s="62"/>
      <c r="EK100" s="62"/>
      <c r="EL100" s="62"/>
      <c r="EM100" s="62"/>
      <c r="EN100" s="62"/>
      <c r="EO100" s="62"/>
      <c r="EP100" s="62"/>
      <c r="EQ100" s="62"/>
      <c r="ER100" s="62"/>
      <c r="ES100" s="62"/>
      <c r="ET100" s="62">
        <f t="shared" si="6"/>
        <v>0</v>
      </c>
      <c r="EU100" s="62"/>
      <c r="EV100" s="62"/>
      <c r="EW100" s="62"/>
      <c r="EX100" s="62"/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7.25" customHeight="1" x14ac:dyDescent="0.2">
      <c r="A101" s="87" t="s">
        <v>132</v>
      </c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8"/>
      <c r="AP101" s="23"/>
      <c r="AQ101" s="24"/>
      <c r="AR101" s="24"/>
      <c r="AS101" s="24"/>
      <c r="AT101" s="24"/>
      <c r="AU101" s="89"/>
      <c r="AV101" s="90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2"/>
      <c r="BL101" s="84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6"/>
      <c r="CF101" s="84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6"/>
      <c r="CW101" s="84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  <c r="DK101" s="85"/>
      <c r="DL101" s="85"/>
      <c r="DM101" s="86"/>
      <c r="DN101" s="84"/>
      <c r="DO101" s="85"/>
      <c r="DP101" s="85"/>
      <c r="DQ101" s="85"/>
      <c r="DR101" s="85"/>
      <c r="DS101" s="85"/>
      <c r="DT101" s="85"/>
      <c r="DU101" s="85"/>
      <c r="DV101" s="85"/>
      <c r="DW101" s="85"/>
      <c r="DX101" s="85"/>
      <c r="DY101" s="85"/>
      <c r="DZ101" s="85"/>
      <c r="EA101" s="85"/>
      <c r="EB101" s="85"/>
      <c r="EC101" s="85"/>
      <c r="ED101" s="86"/>
      <c r="EE101" s="62">
        <f t="shared" si="5"/>
        <v>0</v>
      </c>
      <c r="EF101" s="62"/>
      <c r="EG101" s="62"/>
      <c r="EH101" s="62"/>
      <c r="EI101" s="62"/>
      <c r="EJ101" s="62"/>
      <c r="EK101" s="62"/>
      <c r="EL101" s="62"/>
      <c r="EM101" s="62"/>
      <c r="EN101" s="62"/>
      <c r="EO101" s="62"/>
      <c r="EP101" s="62"/>
      <c r="EQ101" s="62"/>
      <c r="ER101" s="62"/>
      <c r="ES101" s="62"/>
      <c r="ET101" s="62">
        <f t="shared" si="6"/>
        <v>0</v>
      </c>
      <c r="EU101" s="62"/>
      <c r="EV101" s="62"/>
      <c r="EW101" s="62"/>
      <c r="EX101" s="62"/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31.5" customHeight="1" x14ac:dyDescent="0.2">
      <c r="A102" s="93" t="s">
        <v>135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8" t="s">
        <v>136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5" customHeight="1" x14ac:dyDescent="0.2">
      <c r="A103" s="57" t="s">
        <v>137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8" t="s">
        <v>138</v>
      </c>
      <c r="AQ103" s="59"/>
      <c r="AR103" s="59"/>
      <c r="AS103" s="59"/>
      <c r="AT103" s="59"/>
      <c r="AU103" s="59"/>
      <c r="AV103" s="76"/>
      <c r="AW103" s="76"/>
      <c r="AX103" s="76"/>
      <c r="AY103" s="76"/>
      <c r="AZ103" s="76"/>
      <c r="BA103" s="76"/>
      <c r="BB103" s="76"/>
      <c r="BC103" s="76"/>
      <c r="BD103" s="76"/>
      <c r="BE103" s="94"/>
      <c r="BF103" s="95"/>
      <c r="BG103" s="95"/>
      <c r="BH103" s="95"/>
      <c r="BI103" s="95"/>
      <c r="BJ103" s="95"/>
      <c r="BK103" s="96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5" customHeight="1" x14ac:dyDescent="0.2">
      <c r="A104" s="57" t="s">
        <v>139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97"/>
      <c r="AP104" s="11" t="s">
        <v>140</v>
      </c>
      <c r="AQ104" s="12"/>
      <c r="AR104" s="12"/>
      <c r="AS104" s="12"/>
      <c r="AT104" s="12"/>
      <c r="AU104" s="61"/>
      <c r="AV104" s="98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100"/>
      <c r="BL104" s="63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5"/>
      <c r="CF104" s="63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5"/>
      <c r="CW104" s="63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5"/>
      <c r="DN104" s="63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5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 x14ac:dyDescent="0.2">
      <c r="A105" s="101" t="s">
        <v>141</v>
      </c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58" t="s">
        <v>142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>
        <v>1550000</v>
      </c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>
        <v>-825544.78</v>
      </c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-825544.78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8.25" customHeight="1" x14ac:dyDescent="0.2">
      <c r="A106" s="101" t="s">
        <v>143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97"/>
      <c r="AP106" s="11" t="s">
        <v>144</v>
      </c>
      <c r="AQ106" s="12"/>
      <c r="AR106" s="12"/>
      <c r="AS106" s="12"/>
      <c r="AT106" s="12"/>
      <c r="AU106" s="61"/>
      <c r="AV106" s="98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63">
        <v>1550000</v>
      </c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5"/>
      <c r="CF106" s="63">
        <v>-825544.78</v>
      </c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5"/>
      <c r="CW106" s="63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5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-825544.78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36" customHeight="1" x14ac:dyDescent="0.2">
      <c r="A107" s="101" t="s">
        <v>145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58" t="s">
        <v>146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>
        <v>-3303601.99</v>
      </c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>
        <v>-1380912.41</v>
      </c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-1380912.41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26.25" customHeight="1" x14ac:dyDescent="0.2">
      <c r="A108" s="101" t="s">
        <v>147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148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>
        <v>4853601.99</v>
      </c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>
        <v>555367.63</v>
      </c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555367.63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7.75" customHeight="1" x14ac:dyDescent="0.2">
      <c r="A109" s="101" t="s">
        <v>149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150</v>
      </c>
      <c r="AQ109" s="59"/>
      <c r="AR109" s="59"/>
      <c r="AS109" s="59"/>
      <c r="AT109" s="59"/>
      <c r="AU109" s="59"/>
      <c r="AV109" s="76"/>
      <c r="AW109" s="76"/>
      <c r="AX109" s="76"/>
      <c r="AY109" s="76"/>
      <c r="AZ109" s="76"/>
      <c r="BA109" s="76"/>
      <c r="BB109" s="76"/>
      <c r="BC109" s="76"/>
      <c r="BD109" s="76"/>
      <c r="BE109" s="94"/>
      <c r="BF109" s="95"/>
      <c r="BG109" s="95"/>
      <c r="BH109" s="95"/>
      <c r="BI109" s="95"/>
      <c r="BJ109" s="95"/>
      <c r="BK109" s="96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3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0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" customHeight="1" x14ac:dyDescent="0.2">
      <c r="A110" s="101" t="s">
        <v>151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152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3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5"/>
      <c r="EE110" s="62">
        <f t="shared" si="5"/>
        <v>0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5.5" customHeight="1" x14ac:dyDescent="0.2">
      <c r="A111" s="103" t="s">
        <v>153</v>
      </c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5"/>
      <c r="AP111" s="75" t="s">
        <v>154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106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8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>
        <f t="shared" si="5"/>
        <v>0</v>
      </c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8"/>
    </row>
    <row r="112" spans="1:166" ht="11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3" spans="1:166" ht="11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</row>
    <row r="114" spans="1:166" ht="11.25" customHeight="1" x14ac:dyDescent="0.2">
      <c r="A114" s="1" t="s">
        <v>155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"/>
      <c r="AG114" s="1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 t="s">
        <v>156</v>
      </c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</row>
    <row r="115" spans="1:166" ht="11.25" customHeight="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9" t="s">
        <v>157</v>
      </c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"/>
      <c r="AG115" s="1"/>
      <c r="AH115" s="109" t="s">
        <v>158</v>
      </c>
      <c r="AI115" s="109"/>
      <c r="AJ115" s="109"/>
      <c r="AK115" s="109"/>
      <c r="AL115" s="109"/>
      <c r="AM115" s="109"/>
      <c r="AN115" s="109"/>
      <c r="AO115" s="109"/>
      <c r="AP115" s="109"/>
      <c r="AQ115" s="109"/>
      <c r="AR115" s="109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 t="s">
        <v>159</v>
      </c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7"/>
      <c r="DD115" s="17"/>
      <c r="DE115" s="17"/>
      <c r="DF115" s="17"/>
      <c r="DG115" s="17"/>
      <c r="DH115" s="17"/>
      <c r="DI115" s="17"/>
      <c r="DJ115" s="17"/>
      <c r="DK115" s="17"/>
      <c r="DL115" s="17"/>
      <c r="DM115" s="17"/>
      <c r="DN115" s="17"/>
      <c r="DO115" s="17"/>
      <c r="DP115" s="17"/>
      <c r="DQ115" s="1"/>
      <c r="DR115" s="1"/>
      <c r="DS115" s="17"/>
      <c r="DT115" s="17"/>
      <c r="DU115" s="17"/>
      <c r="DV115" s="17"/>
      <c r="DW115" s="17"/>
      <c r="DX115" s="17"/>
      <c r="DY115" s="17"/>
      <c r="DZ115" s="17"/>
      <c r="EA115" s="17"/>
      <c r="EB115" s="17"/>
      <c r="EC115" s="17"/>
      <c r="ED115" s="17"/>
      <c r="EE115" s="17"/>
      <c r="EF115" s="17"/>
      <c r="EG115" s="17"/>
      <c r="EH115" s="17"/>
      <c r="EI115" s="17"/>
      <c r="EJ115" s="17"/>
      <c r="EK115" s="17"/>
      <c r="EL115" s="17"/>
      <c r="EM115" s="17"/>
      <c r="EN115" s="17"/>
      <c r="EO115" s="17"/>
      <c r="EP115" s="17"/>
      <c r="EQ115" s="17"/>
      <c r="ER115" s="17"/>
      <c r="ES115" s="17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 x14ac:dyDescent="0.2">
      <c r="A116" s="1" t="s">
        <v>160</v>
      </c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"/>
      <c r="AG116" s="1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09" t="s">
        <v>157</v>
      </c>
      <c r="DD116" s="109"/>
      <c r="DE116" s="109"/>
      <c r="DF116" s="109"/>
      <c r="DG116" s="109"/>
      <c r="DH116" s="109"/>
      <c r="DI116" s="109"/>
      <c r="DJ116" s="109"/>
      <c r="DK116" s="109"/>
      <c r="DL116" s="109"/>
      <c r="DM116" s="109"/>
      <c r="DN116" s="109"/>
      <c r="DO116" s="109"/>
      <c r="DP116" s="109"/>
      <c r="DQ116" s="7"/>
      <c r="DR116" s="7"/>
      <c r="DS116" s="109" t="s">
        <v>158</v>
      </c>
      <c r="DT116" s="109"/>
      <c r="DU116" s="109"/>
      <c r="DV116" s="109"/>
      <c r="DW116" s="109"/>
      <c r="DX116" s="109"/>
      <c r="DY116" s="109"/>
      <c r="DZ116" s="109"/>
      <c r="EA116" s="109"/>
      <c r="EB116" s="109"/>
      <c r="EC116" s="109"/>
      <c r="ED116" s="109"/>
      <c r="EE116" s="109"/>
      <c r="EF116" s="109"/>
      <c r="EG116" s="109"/>
      <c r="EH116" s="109"/>
      <c r="EI116" s="109"/>
      <c r="EJ116" s="109"/>
      <c r="EK116" s="109"/>
      <c r="EL116" s="109"/>
      <c r="EM116" s="109"/>
      <c r="EN116" s="109"/>
      <c r="EO116" s="109"/>
      <c r="EP116" s="109"/>
      <c r="EQ116" s="109"/>
      <c r="ER116" s="109"/>
      <c r="ES116" s="109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09" t="s">
        <v>157</v>
      </c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7"/>
      <c r="AG117" s="7"/>
      <c r="AH117" s="109" t="s">
        <v>158</v>
      </c>
      <c r="AI117" s="109"/>
      <c r="AJ117" s="109"/>
      <c r="AK117" s="109"/>
      <c r="AL117" s="109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109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7.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 x14ac:dyDescent="0.2">
      <c r="A119" s="111" t="s">
        <v>161</v>
      </c>
      <c r="B119" s="111"/>
      <c r="C119" s="112"/>
      <c r="D119" s="112"/>
      <c r="E119" s="112"/>
      <c r="F119" s="1" t="s">
        <v>161</v>
      </c>
      <c r="G119" s="1"/>
      <c r="H119" s="1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11">
        <v>200</v>
      </c>
      <c r="Z119" s="111"/>
      <c r="AA119" s="111"/>
      <c r="AB119" s="111"/>
      <c r="AC119" s="111"/>
      <c r="AD119" s="110"/>
      <c r="AE119" s="110"/>
      <c r="AF119" s="1"/>
      <c r="AG119" s="1" t="s">
        <v>162</v>
      </c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85">
    <mergeCell ref="AD119:AE119"/>
    <mergeCell ref="A119:B119"/>
    <mergeCell ref="C119:E119"/>
    <mergeCell ref="I119:X119"/>
    <mergeCell ref="Y119:AC119"/>
    <mergeCell ref="DC116:DP116"/>
    <mergeCell ref="DS116:ES116"/>
    <mergeCell ref="DC115:DP115"/>
    <mergeCell ref="DS115:ES115"/>
    <mergeCell ref="R117:AE117"/>
    <mergeCell ref="AH117:BH117"/>
    <mergeCell ref="N114:AE114"/>
    <mergeCell ref="AH114:BH114"/>
    <mergeCell ref="N115:AE115"/>
    <mergeCell ref="AH115:BH115"/>
    <mergeCell ref="R116:AE116"/>
    <mergeCell ref="AH116:BH116"/>
    <mergeCell ref="ET111:FJ111"/>
    <mergeCell ref="A111:AO111"/>
    <mergeCell ref="AP111:AU111"/>
    <mergeCell ref="AV111:BK111"/>
    <mergeCell ref="BL111:CE111"/>
    <mergeCell ref="CF111:CV111"/>
    <mergeCell ref="CW110:DM110"/>
    <mergeCell ref="DN110:ED110"/>
    <mergeCell ref="EE110:ES110"/>
    <mergeCell ref="CW111:DM111"/>
    <mergeCell ref="DN111:ED111"/>
    <mergeCell ref="EE111:ES111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CF110:CV110"/>
    <mergeCell ref="A108:AO108"/>
    <mergeCell ref="AP108:AU108"/>
    <mergeCell ref="AV108:BK108"/>
    <mergeCell ref="BL108:CE108"/>
    <mergeCell ref="ET108:FJ108"/>
    <mergeCell ref="A109:AO109"/>
    <mergeCell ref="AP109:AU109"/>
    <mergeCell ref="AV109:BK109"/>
    <mergeCell ref="BL109:CE109"/>
    <mergeCell ref="CF109:CV109"/>
    <mergeCell ref="CW107:DM107"/>
    <mergeCell ref="DN107:ED107"/>
    <mergeCell ref="EE107:ES107"/>
    <mergeCell ref="ET107:FJ107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ET106:FJ106"/>
    <mergeCell ref="A107:AO107"/>
    <mergeCell ref="AP107:AU107"/>
    <mergeCell ref="AV107:BK107"/>
    <mergeCell ref="BL107:CE107"/>
    <mergeCell ref="CF107:CV107"/>
    <mergeCell ref="EE105:ES105"/>
    <mergeCell ref="ET105:FJ105"/>
    <mergeCell ref="CF106:CV106"/>
    <mergeCell ref="CW106:DM106"/>
    <mergeCell ref="DN106:ED106"/>
    <mergeCell ref="EE106:ES106"/>
    <mergeCell ref="CW104:DM104"/>
    <mergeCell ref="DN104:ED104"/>
    <mergeCell ref="EE104:ES104"/>
    <mergeCell ref="A105:AO105"/>
    <mergeCell ref="AP105:AU105"/>
    <mergeCell ref="AV105:BK105"/>
    <mergeCell ref="BL105:CE105"/>
    <mergeCell ref="CF105:CV105"/>
    <mergeCell ref="CW105:DM105"/>
    <mergeCell ref="DN105:ED105"/>
    <mergeCell ref="CW103:DM103"/>
    <mergeCell ref="DN103:ED103"/>
    <mergeCell ref="EE103:ES103"/>
    <mergeCell ref="ET103:FJ103"/>
    <mergeCell ref="ET104:FJ104"/>
    <mergeCell ref="A104:AO104"/>
    <mergeCell ref="AP104:AU104"/>
    <mergeCell ref="AV104:BK104"/>
    <mergeCell ref="BL104:CE104"/>
    <mergeCell ref="CF104:CV104"/>
    <mergeCell ref="CF102:CV102"/>
    <mergeCell ref="CW102:DM102"/>
    <mergeCell ref="DN102:ED102"/>
    <mergeCell ref="EE102:ES102"/>
    <mergeCell ref="ET102:FJ102"/>
    <mergeCell ref="A103:AO103"/>
    <mergeCell ref="AP103:AU103"/>
    <mergeCell ref="AV103:BK103"/>
    <mergeCell ref="BL103:CE103"/>
    <mergeCell ref="CF103:CV103"/>
    <mergeCell ref="A101:AO101"/>
    <mergeCell ref="AP101:AU101"/>
    <mergeCell ref="AV101:BK101"/>
    <mergeCell ref="BL101:CE101"/>
    <mergeCell ref="A102:AO102"/>
    <mergeCell ref="AP102:AU102"/>
    <mergeCell ref="AV102:BK102"/>
    <mergeCell ref="BL102:CE102"/>
    <mergeCell ref="CF100:CV100"/>
    <mergeCell ref="CW100:DM100"/>
    <mergeCell ref="DN100:ED100"/>
    <mergeCell ref="EE100:ES100"/>
    <mergeCell ref="ET100:FJ100"/>
    <mergeCell ref="ET101:FJ101"/>
    <mergeCell ref="CF101:CV101"/>
    <mergeCell ref="CW101:DM101"/>
    <mergeCell ref="DN101:ED101"/>
    <mergeCell ref="EE101:ES101"/>
    <mergeCell ref="A99:AO99"/>
    <mergeCell ref="AP99:AU99"/>
    <mergeCell ref="AV99:BK99"/>
    <mergeCell ref="BL99:CE99"/>
    <mergeCell ref="A100:AO100"/>
    <mergeCell ref="AP100:AU100"/>
    <mergeCell ref="AV100:BK100"/>
    <mergeCell ref="BL100:CE100"/>
    <mergeCell ref="DN98:ED98"/>
    <mergeCell ref="EE98:ES98"/>
    <mergeCell ref="ET98:FJ98"/>
    <mergeCell ref="ET99:FJ99"/>
    <mergeCell ref="CF99:CV99"/>
    <mergeCell ref="CW99:DM99"/>
    <mergeCell ref="DN99:ED99"/>
    <mergeCell ref="EE99:ES99"/>
    <mergeCell ref="A98:AO98"/>
    <mergeCell ref="AP98:AU98"/>
    <mergeCell ref="AV98:BK98"/>
    <mergeCell ref="BL98:CE98"/>
    <mergeCell ref="CF98:CV98"/>
    <mergeCell ref="CW98:DM98"/>
    <mergeCell ref="ET96:FJ96"/>
    <mergeCell ref="A97:AO97"/>
    <mergeCell ref="AP97:AU97"/>
    <mergeCell ref="AV97:BK97"/>
    <mergeCell ref="BL97:CE97"/>
    <mergeCell ref="CF97:CV97"/>
    <mergeCell ref="CW97:DM97"/>
    <mergeCell ref="DN97:ED97"/>
    <mergeCell ref="EE97:ES97"/>
    <mergeCell ref="ET97:FJ97"/>
    <mergeCell ref="EE95:ES95"/>
    <mergeCell ref="CF96:CV96"/>
    <mergeCell ref="CW96:DM96"/>
    <mergeCell ref="DN96:ED96"/>
    <mergeCell ref="EE96:ES96"/>
    <mergeCell ref="A96:AO96"/>
    <mergeCell ref="AP96:AU96"/>
    <mergeCell ref="AV96:BK96"/>
    <mergeCell ref="BL96:CE96"/>
    <mergeCell ref="A94:AO95"/>
    <mergeCell ref="AP94:AU95"/>
    <mergeCell ref="AV94:BK95"/>
    <mergeCell ref="BL94:CE95"/>
    <mergeCell ref="A93:FJ93"/>
    <mergeCell ref="CF94:ES94"/>
    <mergeCell ref="ET94:FJ95"/>
    <mergeCell ref="CF95:CV95"/>
    <mergeCell ref="CW95:DM95"/>
    <mergeCell ref="DN95:ED95"/>
    <mergeCell ref="A85:AJ85"/>
    <mergeCell ref="AK85:AP85"/>
    <mergeCell ref="AQ85:BB85"/>
    <mergeCell ref="BC85:BT85"/>
    <mergeCell ref="EK85:EW85"/>
    <mergeCell ref="EX85:FJ85"/>
    <mergeCell ref="BU85:CG85"/>
    <mergeCell ref="CH85:CW85"/>
    <mergeCell ref="CX85:DJ85"/>
    <mergeCell ref="EX84:FJ84"/>
    <mergeCell ref="BU84:CG84"/>
    <mergeCell ref="CH84:CW84"/>
    <mergeCell ref="CX84:DJ84"/>
    <mergeCell ref="DK84:DW84"/>
    <mergeCell ref="DX85:EJ85"/>
    <mergeCell ref="DK85:DW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EX52:FJ52"/>
    <mergeCell ref="BU52:CG52"/>
    <mergeCell ref="CH52:CW52"/>
    <mergeCell ref="CX52:DJ52"/>
    <mergeCell ref="DK52:DW52"/>
    <mergeCell ref="A53:AJ53"/>
    <mergeCell ref="AK53:AP53"/>
    <mergeCell ref="AQ53:BB53"/>
    <mergeCell ref="BC53:BT53"/>
    <mergeCell ref="DX53:EJ53"/>
    <mergeCell ref="A52:AJ52"/>
    <mergeCell ref="AK52:AP52"/>
    <mergeCell ref="AQ52:BB52"/>
    <mergeCell ref="BC52:BT52"/>
    <mergeCell ref="DX52:EJ52"/>
    <mergeCell ref="EK52:EW52"/>
    <mergeCell ref="EK51:EW51"/>
    <mergeCell ref="EX51:FJ51"/>
    <mergeCell ref="BU51:CG51"/>
    <mergeCell ref="CH51:CW51"/>
    <mergeCell ref="CX51:DJ51"/>
    <mergeCell ref="DK51:DW51"/>
    <mergeCell ref="CX50:DJ50"/>
    <mergeCell ref="A51:AJ51"/>
    <mergeCell ref="AK51:AP51"/>
    <mergeCell ref="AQ51:BB51"/>
    <mergeCell ref="BC51:BT51"/>
    <mergeCell ref="DX51:EJ51"/>
    <mergeCell ref="EK50:EW50"/>
    <mergeCell ref="EX50:FJ50"/>
    <mergeCell ref="A50:AJ50"/>
    <mergeCell ref="AK50:AP50"/>
    <mergeCell ref="AQ50:BB50"/>
    <mergeCell ref="BC50:BT50"/>
    <mergeCell ref="BU50:CG50"/>
    <mergeCell ref="DK50:DW50"/>
    <mergeCell ref="DX50:EJ50"/>
    <mergeCell ref="CH50:CW50"/>
    <mergeCell ref="CH49:CW49"/>
    <mergeCell ref="CX49:DJ49"/>
    <mergeCell ref="DK49:DW49"/>
    <mergeCell ref="DX49:EJ49"/>
    <mergeCell ref="EK49:EW49"/>
    <mergeCell ref="EX49:FJ49"/>
    <mergeCell ref="CX48:DJ48"/>
    <mergeCell ref="DK48:DW48"/>
    <mergeCell ref="DX48:EJ48"/>
    <mergeCell ref="EK48:EW48"/>
    <mergeCell ref="EX48:FJ48"/>
    <mergeCell ref="A49:AJ49"/>
    <mergeCell ref="AK49:AP49"/>
    <mergeCell ref="AQ49:BB49"/>
    <mergeCell ref="BC49:BT49"/>
    <mergeCell ref="BU49:CG49"/>
    <mergeCell ref="A48:AJ48"/>
    <mergeCell ref="AK48:AP48"/>
    <mergeCell ref="AQ48:BB48"/>
    <mergeCell ref="BC48:BT48"/>
    <mergeCell ref="BU48:CG48"/>
    <mergeCell ref="CH48:CW48"/>
    <mergeCell ref="A45:FJ45"/>
    <mergeCell ref="A46:AJ47"/>
    <mergeCell ref="AK46:AP47"/>
    <mergeCell ref="AQ46:BB47"/>
    <mergeCell ref="BC46:BT47"/>
    <mergeCell ref="EX47:FJ47"/>
    <mergeCell ref="BU46:CG47"/>
    <mergeCell ref="CH46:EJ46"/>
    <mergeCell ref="EK46:FJ46"/>
    <mergeCell ref="CH47:CW47"/>
    <mergeCell ref="CX47:DJ47"/>
    <mergeCell ref="DK47:DW47"/>
    <mergeCell ref="DX47:EJ47"/>
    <mergeCell ref="EK47:EW47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rep:2.52.0.202</dc:description>
  <cp:lastModifiedBy>5_PC</cp:lastModifiedBy>
  <dcterms:created xsi:type="dcterms:W3CDTF">2021-05-14T10:44:43Z</dcterms:created>
  <dcterms:modified xsi:type="dcterms:W3CDTF">2021-05-14T10:44:43Z</dcterms:modified>
</cp:coreProperties>
</file>