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175" windowHeight="6390" tabRatio="619" activeTab="1"/>
  </bookViews>
  <sheets>
    <sheet name="2014" sheetId="1" r:id="rId1"/>
    <sheet name="2015-2016" sheetId="2" r:id="rId2"/>
  </sheets>
  <definedNames>
    <definedName name="А40">#REF!</definedName>
    <definedName name="_xlnm.Print_Area" localSheetId="0">'2014'!$A$1:$C$41</definedName>
  </definedNames>
  <calcPr fullCalcOnLoad="1"/>
</workbook>
</file>

<file path=xl/sharedStrings.xml><?xml version="1.0" encoding="utf-8"?>
<sst xmlns="http://schemas.openxmlformats.org/spreadsheetml/2006/main" count="137" uniqueCount="76">
  <si>
    <t>НАЛОГИ НА СОВОКУПНЫЙ ДОХОД</t>
  </si>
  <si>
    <t xml:space="preserve"> </t>
  </si>
  <si>
    <t>Налог на доходы физических лиц</t>
  </si>
  <si>
    <t>Единый налог на вмененный доход для отдельных видов деятельности</t>
  </si>
  <si>
    <t>НАЛОГИ НА ПРИБЫЛЬ, ДОХОДЫ</t>
  </si>
  <si>
    <t xml:space="preserve"> 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</si>
  <si>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</si>
  <si>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ГОСУДАРСТВЕННАЯ   ПОШЛИНА</t>
  </si>
  <si>
    <t xml:space="preserve">Государственная пошлина по делам, рассматриваемым в судах общей юрисдикции, мировыми судьями </t>
  </si>
  <si>
    <t>БЕЗВОЗМЕЗДНЫЕ ПОСТУПЛЕНИЯ</t>
  </si>
  <si>
    <t>ВСЕГО ДОХОДОВ</t>
  </si>
  <si>
    <t>Единый сельскохозяйственный налог</t>
  </si>
  <si>
    <t>Плата за негативное воздействие на окружающую среду</t>
  </si>
  <si>
    <t>к решению Совета</t>
  </si>
  <si>
    <t>Бавлинского муниципального района</t>
  </si>
  <si>
    <t>(тыс.руб.)</t>
  </si>
  <si>
    <t xml:space="preserve">                                                                                   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</si>
  <si>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</si>
  <si>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Группа, подгруппа, статья кода вида доходов</t>
  </si>
  <si>
    <t>Налог, взимаемый в связи с применением упрощенной системы налогообложения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</si>
  <si>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</si>
  <si>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</si>
  <si>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</si>
  <si>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</si>
  <si>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</si>
  <si>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Наименование показателя  </t>
  </si>
  <si>
    <t>ПЛАТЕЖИ ПРИ ПОЛЬЗОВАНИИ ПРИРОДНЫМИ РЕСУРСАМИ</t>
  </si>
  <si>
    <t>Денежные взыскания (штрафы) за нарушение законодательства о недрах, об особо охраняемых природных территориях. Об охране и использовании животного мира, об экологической экспертизе, в области охраны окружающей среды,земельного законодательства, лесного законодательства, водного законодательства</t>
  </si>
  <si>
    <t xml:space="preserve">Сумма </t>
  </si>
  <si>
    <t xml:space="preserve">НАЛОГОВЫЕ И НЕНАЛОГОВЫЕ ДОХОДЫ </t>
  </si>
  <si>
    <t>Объемы прогнозируемых доходов</t>
  </si>
  <si>
    <t>Таблица 2</t>
  </si>
  <si>
    <t>Плановый период</t>
  </si>
  <si>
    <t>Таблица 1</t>
  </si>
  <si>
    <t>2015 год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</si>
  <si>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</si>
  <si>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r>
      <t>от "</t>
    </r>
    <r>
      <rPr>
        <u val="single"/>
        <sz val="10"/>
        <rFont val="Times New Roman"/>
        <family val="1"/>
      </rPr>
      <t xml:space="preserve">  ___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декабря  </t>
    </r>
    <r>
      <rPr>
        <sz val="10"/>
        <rFont val="Times New Roman"/>
        <family val="1"/>
      </rPr>
      <t xml:space="preserve">2013 г. № </t>
    </r>
    <r>
      <rPr>
        <u val="single"/>
        <sz val="10"/>
        <rFont val="Times New Roman"/>
        <family val="1"/>
      </rPr>
      <t xml:space="preserve"> ___ </t>
    </r>
  </si>
  <si>
    <t xml:space="preserve"> бюджета  Бавлинского муниципального района на 2014  год</t>
  </si>
  <si>
    <t xml:space="preserve">1 00 00000 00 0000 </t>
  </si>
  <si>
    <t>1 01 00000 00 0000</t>
  </si>
  <si>
    <t>1 05 00000 00 0000</t>
  </si>
  <si>
    <t>1 05 01000 00 0000</t>
  </si>
  <si>
    <t>1 08 00000 00 0000</t>
  </si>
  <si>
    <t>1 11 00000 00 0000</t>
  </si>
  <si>
    <t>1 11 05000 00 0000</t>
  </si>
  <si>
    <t>1 12 00000 00 0000</t>
  </si>
  <si>
    <t>1 14 00000 00 0000</t>
  </si>
  <si>
    <t>1 14 06000 00 0000</t>
  </si>
  <si>
    <t>1 16 00000 00 0000</t>
  </si>
  <si>
    <t>1 16 21000 00 0000</t>
  </si>
  <si>
    <t>1 16 25000 00 0000</t>
  </si>
  <si>
    <t>1 16 90000 00 0000</t>
  </si>
  <si>
    <t>2 00 00000 00 0000</t>
  </si>
  <si>
    <t>2 02 02000 00 0000</t>
  </si>
  <si>
    <t>2 02 03000 00 0000</t>
  </si>
  <si>
    <t>2 02 04000 00 0000</t>
  </si>
  <si>
    <t>НАЛОГИ НА ТОВАРЫ (РАБОТЫ, УСЛУГИ), РЕАЛИЗУЕМЫЕ НА ТЕРРИТОРИИ РОССИЙСКОЙ ФЕДЕРАЦИИ</t>
  </si>
  <si>
    <t>1 01 02000 01 0000</t>
  </si>
  <si>
    <t>1 03 00000 00 0000</t>
  </si>
  <si>
    <t>Акцизы по подакцизным товарам (продукции), производимым на территории Российской Федерации</t>
  </si>
  <si>
    <t>1 03 02000 01 0000</t>
  </si>
  <si>
    <t>Налог, взимаемый в связи с применением патентной системы налогообложения</t>
  </si>
  <si>
    <t>1 05 04000 02 0000</t>
  </si>
  <si>
    <t>1 05 03000 01 0000</t>
  </si>
  <si>
    <t>1 05 02000 02 0000</t>
  </si>
  <si>
    <t>1 08 03000 01 0000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</si>
  <si>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муниципальныз унитарных предприятий, в том числе казенных)</t>
  </si>
  <si>
    <t>1 12 01000 01 0000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</si>
  <si>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</si>
  <si>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1 16 28000 01 0000</t>
  </si>
  <si>
    <t xml:space="preserve"> бюджета  Бавлинского муниципального района на 2015-2016 годы</t>
  </si>
  <si>
    <t>Дотации бюджетам субъектов Российской Федерации и муниципальных образований</t>
  </si>
  <si>
    <t>2 02 01000 00 0000</t>
  </si>
  <si>
    <t>1 12 01000 0010000</t>
  </si>
  <si>
    <t>2016 год</t>
  </si>
  <si>
    <t>Приложение №2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</si>
</sst>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3" fontId="3" fillId="0" borderId="10" xfId="0" applyNumberFormat="1" applyFont="1" applyBorder="1" applyAlignment="1">
      <alignment wrapText="1"/>
    </xf>
    <xf numFmtId="183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183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F55" sqref="F54:F55"/>
    </sheetView>
  </sheetViews>
  <sheetFormatPr defaultColWidth="9.00390625" defaultRowHeight="12.75"/>
  <cols>
    <col min="1" max="1" width="72.75390625" style="1" customWidth="1"/>
    <col min="2" max="2" width="18.375" style="1" customWidth="1"/>
    <col min="3" max="3" width="12.00390625" style="1" customWidth="1"/>
    <col min="4" max="4" width="14.125" style="1" customWidth="1"/>
    <col min="5" max="16384" width="9.125" style="1" customWidth="1"/>
  </cols>
  <sheetData>
    <row r="1" spans="1:3" ht="12.75">
      <c r="A1" s="3"/>
      <c r="C1" s="2" t="s">
        <v>75</v>
      </c>
    </row>
    <row r="2" spans="1:3" ht="12.75">
      <c r="A2" s="3"/>
      <c r="C2" s="2" t="s">
        <v>13</v>
      </c>
    </row>
    <row r="3" spans="2:3" ht="12.75">
      <c r="B3" s="3"/>
      <c r="C3" s="4" t="s">
        <v>14</v>
      </c>
    </row>
    <row r="4" spans="2:3" ht="12.75">
      <c r="B4" s="3"/>
      <c r="C4" s="15" t="s">
        <v>36</v>
      </c>
    </row>
    <row r="6" ht="6.75" customHeight="1"/>
    <row r="7" ht="12.75">
      <c r="C7" s="2" t="s">
        <v>33</v>
      </c>
    </row>
    <row r="8" spans="1:3" ht="15">
      <c r="A8" s="30" t="s">
        <v>30</v>
      </c>
      <c r="B8" s="30"/>
      <c r="C8" s="30"/>
    </row>
    <row r="9" spans="1:3" ht="15" customHeight="1">
      <c r="A9" s="30" t="s">
        <v>37</v>
      </c>
      <c r="B9" s="30"/>
      <c r="C9" s="30"/>
    </row>
    <row r="10" spans="1:3" ht="12.75" customHeight="1">
      <c r="A10" s="5"/>
      <c r="C10" s="14" t="s">
        <v>15</v>
      </c>
    </row>
    <row r="11" spans="1:3" ht="12.75">
      <c r="A11" s="29" t="s">
        <v>25</v>
      </c>
      <c r="B11" s="29" t="s">
        <v>18</v>
      </c>
      <c r="C11" s="29" t="s">
        <v>28</v>
      </c>
    </row>
    <row r="12" spans="1:3" ht="31.5" customHeight="1">
      <c r="A12" s="29"/>
      <c r="B12" s="29"/>
      <c r="C12" s="29"/>
    </row>
    <row r="13" spans="1:3" ht="12.75">
      <c r="A13" s="6">
        <v>1</v>
      </c>
      <c r="B13" s="6">
        <v>2</v>
      </c>
      <c r="C13" s="6">
        <v>3</v>
      </c>
    </row>
    <row r="14" spans="1:3" ht="19.5" customHeight="1">
      <c r="A14" s="7" t="s">
        <v>29</v>
      </c>
      <c r="B14" s="8" t="s">
        <v>38</v>
      </c>
      <c r="C14" s="12">
        <f>C15+C17+C19+C24+C26+C28+C30+C32</f>
        <v>250971.5</v>
      </c>
    </row>
    <row r="15" spans="1:3" ht="15.75" customHeight="1">
      <c r="A15" s="9" t="s">
        <v>4</v>
      </c>
      <c r="B15" s="8" t="s">
        <v>39</v>
      </c>
      <c r="C15" s="13">
        <f>C16</f>
        <v>210456.5</v>
      </c>
    </row>
    <row r="16" spans="1:3" ht="15" customHeight="1">
      <c r="A16" s="19" t="s">
        <v>2</v>
      </c>
      <c r="B16" s="8" t="s">
        <v>57</v>
      </c>
      <c r="C16" s="13">
        <v>210456.5</v>
      </c>
    </row>
    <row r="17" spans="1:3" ht="29.25" customHeight="1">
      <c r="A17" s="27" t="s">
        <v>56</v>
      </c>
      <c r="B17" s="8" t="s">
        <v>58</v>
      </c>
      <c r="C17" s="13">
        <f>C18</f>
        <v>11000</v>
      </c>
    </row>
    <row r="18" spans="1:3" ht="33" customHeight="1">
      <c r="A18" s="19" t="s">
        <v>59</v>
      </c>
      <c r="B18" s="8" t="s">
        <v>60</v>
      </c>
      <c r="C18" s="13">
        <v>11000</v>
      </c>
    </row>
    <row r="19" spans="1:3" ht="15.75" customHeight="1">
      <c r="A19" s="9" t="s">
        <v>0</v>
      </c>
      <c r="B19" s="8" t="s">
        <v>40</v>
      </c>
      <c r="C19" s="13">
        <f>C20+C21+C22+C23</f>
        <v>14940</v>
      </c>
    </row>
    <row r="20" spans="1:3" ht="32.25" customHeight="1">
      <c r="A20" s="19" t="s">
        <v>19</v>
      </c>
      <c r="B20" s="8" t="s">
        <v>41</v>
      </c>
      <c r="C20" s="13">
        <v>3450</v>
      </c>
    </row>
    <row r="21" spans="1:3" ht="18" customHeight="1">
      <c r="A21" s="19" t="s">
        <v>3</v>
      </c>
      <c r="B21" s="8" t="s">
        <v>64</v>
      </c>
      <c r="C21" s="13">
        <v>11255</v>
      </c>
    </row>
    <row r="22" spans="1:3" ht="18" customHeight="1">
      <c r="A22" s="19" t="s">
        <v>11</v>
      </c>
      <c r="B22" s="8" t="s">
        <v>63</v>
      </c>
      <c r="C22" s="13">
        <v>223</v>
      </c>
    </row>
    <row r="23" spans="1:3" ht="18.75" customHeight="1">
      <c r="A23" s="19" t="s">
        <v>61</v>
      </c>
      <c r="B23" s="8" t="s">
        <v>62</v>
      </c>
      <c r="C23" s="13">
        <v>12</v>
      </c>
    </row>
    <row r="24" spans="1:3" ht="16.5" customHeight="1">
      <c r="A24" s="9" t="s">
        <v>7</v>
      </c>
      <c r="B24" s="8" t="s">
        <v>42</v>
      </c>
      <c r="C24" s="21">
        <f>C25</f>
        <v>2415</v>
      </c>
    </row>
    <row r="25" spans="1:3" ht="33.75" customHeight="1">
      <c r="A25" s="19" t="s">
        <v>8</v>
      </c>
      <c r="B25" s="8" t="s">
        <v>65</v>
      </c>
      <c r="C25" s="21">
        <v>2415</v>
      </c>
    </row>
    <row r="26" spans="1:3" ht="27" customHeight="1">
      <c r="A26" s="9" t="s">
        <v>5</v>
      </c>
      <c r="B26" s="8" t="s">
        <v>43</v>
      </c>
      <c r="C26" s="13">
        <f>C27</f>
        <v>4038</v>
      </c>
    </row>
    <row r="27" spans="1:3" ht="75.75" customHeight="1">
      <c r="A27" s="19" t="s">
        <v>66</v>
      </c>
      <c r="B27" s="8" t="s">
        <v>44</v>
      </c>
      <c r="C27" s="13">
        <v>4038</v>
      </c>
    </row>
    <row r="28" spans="1:3" ht="15" customHeight="1">
      <c r="A28" s="9" t="s">
        <v>26</v>
      </c>
      <c r="B28" s="8" t="s">
        <v>45</v>
      </c>
      <c r="C28" s="13">
        <f>C29</f>
        <v>4076</v>
      </c>
    </row>
    <row r="29" spans="1:3" ht="15" customHeight="1">
      <c r="A29" s="19" t="s">
        <v>12</v>
      </c>
      <c r="B29" s="8" t="s">
        <v>67</v>
      </c>
      <c r="C29" s="13">
        <v>4076</v>
      </c>
    </row>
    <row r="30" spans="1:3" ht="15.75" customHeight="1">
      <c r="A30" s="9" t="s">
        <v>20</v>
      </c>
      <c r="B30" s="8" t="s">
        <v>46</v>
      </c>
      <c r="C30" s="13">
        <f>C31</f>
        <v>1414</v>
      </c>
    </row>
    <row r="31" spans="1:3" ht="47.25" customHeight="1">
      <c r="A31" s="19" t="s">
        <v>68</v>
      </c>
      <c r="B31" s="8" t="s">
        <v>47</v>
      </c>
      <c r="C31" s="13">
        <v>1414</v>
      </c>
    </row>
    <row r="32" spans="1:3" ht="12.75">
      <c r="A32" s="9" t="s">
        <v>6</v>
      </c>
      <c r="B32" s="8" t="s">
        <v>48</v>
      </c>
      <c r="C32" s="13">
        <f>SUM(C33:C36)</f>
        <v>2632</v>
      </c>
    </row>
    <row r="33" spans="1:3" ht="30" customHeight="1">
      <c r="A33" s="19" t="s">
        <v>35</v>
      </c>
      <c r="B33" s="8" t="s">
        <v>49</v>
      </c>
      <c r="C33" s="13">
        <v>200</v>
      </c>
    </row>
    <row r="34" spans="1:3" ht="75.75" customHeight="1">
      <c r="A34" s="20" t="s">
        <v>27</v>
      </c>
      <c r="B34" s="8" t="s">
        <v>50</v>
      </c>
      <c r="C34" s="13">
        <v>100</v>
      </c>
    </row>
    <row r="35" spans="1:3" ht="43.5" customHeight="1">
      <c r="A35" s="19" t="s">
        <v>17</v>
      </c>
      <c r="B35" s="8" t="s">
        <v>69</v>
      </c>
      <c r="C35" s="13">
        <v>632</v>
      </c>
    </row>
    <row r="36" spans="1:3" ht="30">
      <c r="A36" s="19" t="s">
        <v>21</v>
      </c>
      <c r="B36" s="8" t="s">
        <v>51</v>
      </c>
      <c r="C36" s="13">
        <v>1700</v>
      </c>
    </row>
    <row r="37" spans="1:3" ht="14.25">
      <c r="A37" s="7" t="s">
        <v>9</v>
      </c>
      <c r="B37" s="8" t="s">
        <v>52</v>
      </c>
      <c r="C37" s="12">
        <f>SUM(C38:C40)</f>
        <v>412966.10000000003</v>
      </c>
    </row>
    <row r="38" spans="1:3" ht="28.5">
      <c r="A38" s="7" t="s">
        <v>22</v>
      </c>
      <c r="B38" s="8" t="s">
        <v>53</v>
      </c>
      <c r="C38" s="13">
        <v>159952</v>
      </c>
    </row>
    <row r="39" spans="1:3" ht="28.5">
      <c r="A39" s="7" t="s">
        <v>23</v>
      </c>
      <c r="B39" s="8" t="s">
        <v>54</v>
      </c>
      <c r="C39" s="13">
        <v>204861.9</v>
      </c>
    </row>
    <row r="40" spans="1:4" ht="14.25">
      <c r="A40" s="7" t="s">
        <v>24</v>
      </c>
      <c r="B40" s="8" t="s">
        <v>55</v>
      </c>
      <c r="C40" s="21">
        <v>48152.2</v>
      </c>
      <c r="D40" s="25"/>
    </row>
    <row r="41" spans="1:3" ht="21" customHeight="1">
      <c r="A41" s="10" t="s">
        <v>10</v>
      </c>
      <c r="B41" s="11" t="s">
        <v>1</v>
      </c>
      <c r="C41" s="12">
        <f>C14+C37</f>
        <v>663937.6000000001</v>
      </c>
    </row>
    <row r="55" ht="12.75">
      <c r="B55" s="1" t="s">
        <v>16</v>
      </c>
    </row>
  </sheetData>
  <sheetProtection/>
  <mergeCells count="5">
    <mergeCell ref="A11:A12"/>
    <mergeCell ref="B11:B12"/>
    <mergeCell ref="A8:C8"/>
    <mergeCell ref="A9:C9"/>
    <mergeCell ref="C11:C12"/>
  </mergeCells>
  <printOptions/>
  <pageMargins left="1.1023622047244095" right="0.31496062992125984" top="0.4724409448818898" bottom="0.35433070866141736" header="0.2755905511811024" footer="0.2362204724409449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90" zoomScaleNormal="90" zoomScalePageLayoutView="0" workbookViewId="0" topLeftCell="A1">
      <selection activeCell="A14" sqref="A14"/>
    </sheetView>
  </sheetViews>
  <sheetFormatPr defaultColWidth="9.00390625" defaultRowHeight="12.75"/>
  <cols>
    <col min="1" max="1" width="65.00390625" style="1" customWidth="1"/>
    <col min="2" max="2" width="17.625" style="1" customWidth="1"/>
    <col min="3" max="3" width="12.625" style="1" customWidth="1"/>
    <col min="4" max="4" width="12.375" style="1" customWidth="1"/>
    <col min="5" max="5" width="1.625" style="1" customWidth="1"/>
    <col min="6" max="16384" width="9.125" style="1" customWidth="1"/>
  </cols>
  <sheetData>
    <row r="1" spans="2:3" ht="12.75">
      <c r="B1" s="3"/>
      <c r="C1" s="1" t="s">
        <v>1</v>
      </c>
    </row>
    <row r="2" spans="2:4" ht="12.75">
      <c r="B2" s="3"/>
      <c r="C2" s="1" t="s">
        <v>1</v>
      </c>
      <c r="D2" s="4" t="s">
        <v>31</v>
      </c>
    </row>
    <row r="3" ht="7.5" customHeight="1"/>
    <row r="4" spans="1:4" ht="15">
      <c r="A4" s="30" t="s">
        <v>30</v>
      </c>
      <c r="B4" s="30"/>
      <c r="C4" s="30"/>
      <c r="D4" s="30"/>
    </row>
    <row r="5" spans="1:4" ht="15" customHeight="1">
      <c r="A5" s="30" t="s">
        <v>70</v>
      </c>
      <c r="B5" s="30"/>
      <c r="C5" s="30"/>
      <c r="D5" s="30"/>
    </row>
    <row r="6" spans="1:4" ht="26.25" customHeight="1">
      <c r="A6" s="5"/>
      <c r="D6" s="14" t="s">
        <v>15</v>
      </c>
    </row>
    <row r="7" spans="1:4" ht="19.5" customHeight="1">
      <c r="A7" s="29" t="s">
        <v>25</v>
      </c>
      <c r="B7" s="29" t="s">
        <v>18</v>
      </c>
      <c r="C7" s="29" t="s">
        <v>32</v>
      </c>
      <c r="D7" s="29"/>
    </row>
    <row r="8" spans="1:4" ht="23.25" customHeight="1">
      <c r="A8" s="29"/>
      <c r="B8" s="29"/>
      <c r="C8" s="16" t="s">
        <v>34</v>
      </c>
      <c r="D8" s="17" t="s">
        <v>74</v>
      </c>
    </row>
    <row r="9" spans="1:4" ht="12.75">
      <c r="A9" s="6">
        <v>1</v>
      </c>
      <c r="B9" s="6">
        <v>2</v>
      </c>
      <c r="C9" s="6">
        <v>3</v>
      </c>
      <c r="D9" s="18">
        <v>4</v>
      </c>
    </row>
    <row r="10" spans="1:4" ht="18.75" customHeight="1">
      <c r="A10" s="7" t="s">
        <v>29</v>
      </c>
      <c r="B10" s="8" t="s">
        <v>38</v>
      </c>
      <c r="C10" s="12">
        <f>C11+C13+C15+C20+C22+C24+C26+C28</f>
        <v>276353.1</v>
      </c>
      <c r="D10" s="12">
        <f>D11+D13+D15+D20+D22+D24+D26+D28</f>
        <v>305784.9</v>
      </c>
    </row>
    <row r="11" spans="1:4" ht="15.75" customHeight="1">
      <c r="A11" s="9" t="s">
        <v>4</v>
      </c>
      <c r="B11" s="8" t="s">
        <v>39</v>
      </c>
      <c r="C11" s="13">
        <f>C12</f>
        <v>235279.1</v>
      </c>
      <c r="D11" s="13">
        <f>D12</f>
        <v>262791.9</v>
      </c>
    </row>
    <row r="12" spans="1:4" ht="15" customHeight="1">
      <c r="A12" s="19" t="s">
        <v>2</v>
      </c>
      <c r="B12" s="8" t="s">
        <v>57</v>
      </c>
      <c r="C12" s="13">
        <v>235279.1</v>
      </c>
      <c r="D12" s="22">
        <v>262791.9</v>
      </c>
    </row>
    <row r="13" spans="1:4" ht="28.5" customHeight="1">
      <c r="A13" s="27" t="s">
        <v>56</v>
      </c>
      <c r="B13" s="8" t="s">
        <v>58</v>
      </c>
      <c r="C13" s="13">
        <f>C14</f>
        <v>11100</v>
      </c>
      <c r="D13" s="13">
        <f>D14</f>
        <v>11100</v>
      </c>
    </row>
    <row r="14" spans="1:4" ht="30.75" customHeight="1">
      <c r="A14" s="19" t="s">
        <v>59</v>
      </c>
      <c r="B14" s="8" t="s">
        <v>60</v>
      </c>
      <c r="C14" s="13">
        <v>11100</v>
      </c>
      <c r="D14" s="22">
        <v>11100</v>
      </c>
    </row>
    <row r="15" spans="1:4" ht="15.75" customHeight="1">
      <c r="A15" s="9" t="s">
        <v>0</v>
      </c>
      <c r="B15" s="8" t="s">
        <v>40</v>
      </c>
      <c r="C15" s="13">
        <f>C16+C17+C18+C19</f>
        <v>15125</v>
      </c>
      <c r="D15" s="13">
        <f>D16+D17+D18+D19</f>
        <v>15318</v>
      </c>
    </row>
    <row r="16" spans="1:4" ht="33" customHeight="1">
      <c r="A16" s="19" t="s">
        <v>19</v>
      </c>
      <c r="B16" s="8" t="s">
        <v>41</v>
      </c>
      <c r="C16" s="13">
        <v>3623</v>
      </c>
      <c r="D16" s="23">
        <v>3804</v>
      </c>
    </row>
    <row r="17" spans="1:4" ht="19.5" customHeight="1">
      <c r="A17" s="19" t="s">
        <v>3</v>
      </c>
      <c r="B17" s="8" t="s">
        <v>64</v>
      </c>
      <c r="C17" s="13">
        <v>11255</v>
      </c>
      <c r="D17" s="23">
        <v>11255</v>
      </c>
    </row>
    <row r="18" spans="1:4" ht="18.75" customHeight="1">
      <c r="A18" s="19" t="s">
        <v>11</v>
      </c>
      <c r="B18" s="8" t="s">
        <v>63</v>
      </c>
      <c r="C18" s="13">
        <v>234</v>
      </c>
      <c r="D18" s="23">
        <v>245</v>
      </c>
    </row>
    <row r="19" spans="1:4" ht="18.75" customHeight="1">
      <c r="A19" s="19" t="s">
        <v>61</v>
      </c>
      <c r="B19" s="8" t="s">
        <v>62</v>
      </c>
      <c r="C19" s="13">
        <v>13</v>
      </c>
      <c r="D19" s="23">
        <v>14</v>
      </c>
    </row>
    <row r="20" spans="1:4" ht="16.5" customHeight="1">
      <c r="A20" s="9" t="s">
        <v>7</v>
      </c>
      <c r="B20" s="8" t="s">
        <v>42</v>
      </c>
      <c r="C20" s="13">
        <f>C21</f>
        <v>2420</v>
      </c>
      <c r="D20" s="13">
        <f>D21</f>
        <v>2420</v>
      </c>
    </row>
    <row r="21" spans="1:4" ht="33" customHeight="1">
      <c r="A21" s="19" t="s">
        <v>8</v>
      </c>
      <c r="B21" s="8" t="s">
        <v>65</v>
      </c>
      <c r="C21" s="21">
        <v>2420</v>
      </c>
      <c r="D21" s="23">
        <v>2420</v>
      </c>
    </row>
    <row r="22" spans="1:4" ht="26.25" customHeight="1">
      <c r="A22" s="9" t="s">
        <v>5</v>
      </c>
      <c r="B22" s="8" t="s">
        <v>43</v>
      </c>
      <c r="C22" s="13">
        <f>C23</f>
        <v>4370</v>
      </c>
      <c r="D22" s="13">
        <f>D23</f>
        <v>4148</v>
      </c>
    </row>
    <row r="23" spans="1:4" ht="79.5" customHeight="1">
      <c r="A23" s="19" t="s">
        <v>66</v>
      </c>
      <c r="B23" s="8" t="s">
        <v>44</v>
      </c>
      <c r="C23" s="13">
        <v>4370</v>
      </c>
      <c r="D23" s="22">
        <v>4148</v>
      </c>
    </row>
    <row r="24" spans="1:4" ht="15.75" customHeight="1">
      <c r="A24" s="9" t="s">
        <v>26</v>
      </c>
      <c r="B24" s="8" t="s">
        <v>45</v>
      </c>
      <c r="C24" s="13">
        <f>C25</f>
        <v>4076</v>
      </c>
      <c r="D24" s="13">
        <f>D25</f>
        <v>5605</v>
      </c>
    </row>
    <row r="25" spans="1:4" ht="20.25" customHeight="1">
      <c r="A25" s="19" t="s">
        <v>12</v>
      </c>
      <c r="B25" s="8" t="s">
        <v>73</v>
      </c>
      <c r="C25" s="13">
        <v>4076</v>
      </c>
      <c r="D25" s="23">
        <v>5605</v>
      </c>
    </row>
    <row r="26" spans="1:4" ht="27.75" customHeight="1">
      <c r="A26" s="9" t="s">
        <v>20</v>
      </c>
      <c r="B26" s="8" t="s">
        <v>46</v>
      </c>
      <c r="C26" s="13">
        <f>C27</f>
        <v>1331</v>
      </c>
      <c r="D26" s="13">
        <f>D27</f>
        <v>1732</v>
      </c>
    </row>
    <row r="27" spans="1:4" ht="45.75" customHeight="1">
      <c r="A27" s="19" t="s">
        <v>68</v>
      </c>
      <c r="B27" s="8" t="s">
        <v>47</v>
      </c>
      <c r="C27" s="13">
        <v>1331</v>
      </c>
      <c r="D27" s="23">
        <v>1732</v>
      </c>
    </row>
    <row r="28" spans="1:4" ht="18" customHeight="1">
      <c r="A28" s="9" t="s">
        <v>6</v>
      </c>
      <c r="B28" s="8" t="s">
        <v>48</v>
      </c>
      <c r="C28" s="21">
        <f>SUM(C29:C32)</f>
        <v>2652</v>
      </c>
      <c r="D28" s="21">
        <f>SUM(D29:D32)</f>
        <v>2670</v>
      </c>
    </row>
    <row r="29" spans="1:4" ht="44.25" customHeight="1">
      <c r="A29" s="19" t="s">
        <v>35</v>
      </c>
      <c r="B29" s="8" t="s">
        <v>49</v>
      </c>
      <c r="C29" s="21">
        <v>200</v>
      </c>
      <c r="D29" s="21">
        <v>218</v>
      </c>
    </row>
    <row r="30" spans="1:4" ht="75" customHeight="1">
      <c r="A30" s="20" t="s">
        <v>27</v>
      </c>
      <c r="B30" s="8" t="s">
        <v>50</v>
      </c>
      <c r="C30" s="21">
        <v>100</v>
      </c>
      <c r="D30" s="24">
        <v>100</v>
      </c>
    </row>
    <row r="31" spans="1:4" ht="45" customHeight="1">
      <c r="A31" s="19" t="s">
        <v>17</v>
      </c>
      <c r="B31" s="8" t="s">
        <v>69</v>
      </c>
      <c r="C31" s="21">
        <v>632</v>
      </c>
      <c r="D31" s="24">
        <v>632</v>
      </c>
    </row>
    <row r="32" spans="1:4" ht="32.25" customHeight="1">
      <c r="A32" s="19" t="s">
        <v>21</v>
      </c>
      <c r="B32" s="8" t="s">
        <v>51</v>
      </c>
      <c r="C32" s="21">
        <v>1720</v>
      </c>
      <c r="D32" s="24">
        <v>1720</v>
      </c>
    </row>
    <row r="33" spans="1:7" ht="14.25">
      <c r="A33" s="7" t="s">
        <v>9</v>
      </c>
      <c r="B33" s="8" t="s">
        <v>52</v>
      </c>
      <c r="C33" s="12">
        <f>SUM(C34:C37)</f>
        <v>403070.8</v>
      </c>
      <c r="D33" s="12">
        <f>SUM(D34:D37)</f>
        <v>394273.9</v>
      </c>
      <c r="G33" s="26"/>
    </row>
    <row r="34" spans="1:7" ht="28.5">
      <c r="A34" s="7" t="s">
        <v>71</v>
      </c>
      <c r="B34" s="8" t="s">
        <v>72</v>
      </c>
      <c r="C34" s="28">
        <v>0</v>
      </c>
      <c r="D34" s="28">
        <v>4378.8</v>
      </c>
      <c r="G34" s="26"/>
    </row>
    <row r="35" spans="1:4" ht="29.25" customHeight="1">
      <c r="A35" s="7" t="s">
        <v>22</v>
      </c>
      <c r="B35" s="8" t="s">
        <v>53</v>
      </c>
      <c r="C35" s="13">
        <v>146439.4</v>
      </c>
      <c r="D35" s="23">
        <v>126987.6</v>
      </c>
    </row>
    <row r="36" spans="1:4" ht="32.25" customHeight="1">
      <c r="A36" s="7" t="s">
        <v>23</v>
      </c>
      <c r="B36" s="8" t="s">
        <v>54</v>
      </c>
      <c r="C36" s="13">
        <v>205195.6</v>
      </c>
      <c r="D36" s="23">
        <v>205486</v>
      </c>
    </row>
    <row r="37" spans="1:7" ht="14.25">
      <c r="A37" s="7" t="s">
        <v>24</v>
      </c>
      <c r="B37" s="8" t="s">
        <v>55</v>
      </c>
      <c r="C37" s="21">
        <v>51435.8</v>
      </c>
      <c r="D37" s="24">
        <v>57421.5</v>
      </c>
      <c r="F37" s="25"/>
      <c r="G37" s="25"/>
    </row>
    <row r="38" spans="1:7" ht="26.25" customHeight="1">
      <c r="A38" s="10" t="s">
        <v>10</v>
      </c>
      <c r="B38" s="11" t="s">
        <v>1</v>
      </c>
      <c r="C38" s="12">
        <f>C10+C33</f>
        <v>679423.8999999999</v>
      </c>
      <c r="D38" s="12">
        <f>D10+D33</f>
        <v>700058.8</v>
      </c>
      <c r="G38" s="26"/>
    </row>
  </sheetData>
  <sheetProtection/>
  <mergeCells count="5">
    <mergeCell ref="A7:A8"/>
    <mergeCell ref="B7:B8"/>
    <mergeCell ref="C7:D7"/>
    <mergeCell ref="A4:D4"/>
    <mergeCell ref="A5:D5"/>
  </mergeCells>
  <printOptions/>
  <pageMargins left="0.79" right="0.2362204724409449" top="0.35433070866141736" bottom="0.43307086614173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bavl-lena-fo</cp:lastModifiedBy>
  <cp:lastPrinted>2013-11-05T09:25:37Z</cp:lastPrinted>
  <dcterms:created xsi:type="dcterms:W3CDTF">2000-03-31T12:33:45Z</dcterms:created>
  <dcterms:modified xsi:type="dcterms:W3CDTF">2013-11-11T05:35:39Z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