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530" windowHeight="12000"/>
  </bookViews>
  <sheets>
    <sheet name="Отчет об исполнении бюджета ГР" sheetId="1" r:id="rId1"/>
  </sheets>
  <definedNames>
    <definedName name="LAST_CELL" localSheetId="0">'Отчет об исполнении бюджета ГР'!$FJ$121</definedName>
  </definedNames>
  <calcPr calcId="162913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DX50" i="1"/>
  <c r="EX50" i="1" s="1"/>
  <c r="EK50" i="1"/>
  <c r="DX51" i="1"/>
  <c r="EK51" i="1" s="1"/>
  <c r="EX51" i="1"/>
  <c r="DX52" i="1"/>
  <c r="EK52" i="1" s="1"/>
  <c r="DX53" i="1"/>
  <c r="EK53" i="1" s="1"/>
  <c r="EX53" i="1"/>
  <c r="DX54" i="1"/>
  <c r="EK54" i="1"/>
  <c r="EX54" i="1"/>
  <c r="DX55" i="1"/>
  <c r="EK55" i="1" s="1"/>
  <c r="DX56" i="1"/>
  <c r="EK56" i="1"/>
  <c r="EX56" i="1"/>
  <c r="DX57" i="1"/>
  <c r="EK57" i="1" s="1"/>
  <c r="EX57" i="1"/>
  <c r="DX58" i="1"/>
  <c r="EX58" i="1" s="1"/>
  <c r="EK58" i="1"/>
  <c r="DX59" i="1"/>
  <c r="EK59" i="1" s="1"/>
  <c r="EX59" i="1"/>
  <c r="DX60" i="1"/>
  <c r="EK60" i="1" s="1"/>
  <c r="DX61" i="1"/>
  <c r="EK61" i="1" s="1"/>
  <c r="EX61" i="1"/>
  <c r="DX62" i="1"/>
  <c r="EK62" i="1"/>
  <c r="EX62" i="1"/>
  <c r="DX63" i="1"/>
  <c r="EK63" i="1" s="1"/>
  <c r="DX64" i="1"/>
  <c r="EK64" i="1"/>
  <c r="EX64" i="1"/>
  <c r="DX65" i="1"/>
  <c r="EK65" i="1" s="1"/>
  <c r="EX65" i="1"/>
  <c r="DX66" i="1"/>
  <c r="EX66" i="1" s="1"/>
  <c r="EK66" i="1"/>
  <c r="DX67" i="1"/>
  <c r="EK67" i="1" s="1"/>
  <c r="EX67" i="1"/>
  <c r="DX68" i="1"/>
  <c r="EK68" i="1" s="1"/>
  <c r="DX69" i="1"/>
  <c r="EK69" i="1" s="1"/>
  <c r="EX69" i="1"/>
  <c r="DX70" i="1"/>
  <c r="EK70" i="1"/>
  <c r="EX70" i="1"/>
  <c r="DX71" i="1"/>
  <c r="EK71" i="1" s="1"/>
  <c r="DX72" i="1"/>
  <c r="EK72" i="1"/>
  <c r="EX72" i="1"/>
  <c r="DX73" i="1"/>
  <c r="EK73" i="1" s="1"/>
  <c r="EX73" i="1"/>
  <c r="DX74" i="1"/>
  <c r="EX74" i="1" s="1"/>
  <c r="EK74" i="1"/>
  <c r="DX75" i="1"/>
  <c r="EK75" i="1" s="1"/>
  <c r="EX75" i="1"/>
  <c r="DX76" i="1"/>
  <c r="EK76" i="1" s="1"/>
  <c r="DX77" i="1"/>
  <c r="EK77" i="1" s="1"/>
  <c r="EX77" i="1"/>
  <c r="DX78" i="1"/>
  <c r="EK78" i="1"/>
  <c r="EX78" i="1"/>
  <c r="DX79" i="1"/>
  <c r="EK79" i="1" s="1"/>
  <c r="DX80" i="1"/>
  <c r="EK80" i="1"/>
  <c r="EX80" i="1"/>
  <c r="DX81" i="1"/>
  <c r="EK81" i="1" s="1"/>
  <c r="EX81" i="1"/>
  <c r="DX82" i="1"/>
  <c r="EX82" i="1" s="1"/>
  <c r="EK82" i="1"/>
  <c r="DX83" i="1"/>
  <c r="EK83" i="1" s="1"/>
  <c r="EX83" i="1"/>
  <c r="DX84" i="1"/>
  <c r="EK84" i="1" s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T103" i="1"/>
  <c r="EE104" i="1"/>
  <c r="EE105" i="1"/>
  <c r="EE106" i="1"/>
  <c r="EE107" i="1"/>
  <c r="EE108" i="1"/>
  <c r="EE109" i="1"/>
  <c r="EE110" i="1"/>
  <c r="EE111" i="1"/>
  <c r="EE112" i="1"/>
  <c r="EX84" i="1" l="1"/>
  <c r="EX76" i="1"/>
  <c r="EX68" i="1"/>
  <c r="EX60" i="1"/>
  <c r="EX52" i="1"/>
  <c r="EX79" i="1"/>
  <c r="EX71" i="1"/>
  <c r="EX63" i="1"/>
  <c r="EX55" i="1"/>
</calcChain>
</file>

<file path=xl/sharedStrings.xml><?xml version="1.0" encoding="utf-8"?>
<sst xmlns="http://schemas.openxmlformats.org/spreadsheetml/2006/main" count="204" uniqueCount="165">
  <si>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</si>
  <si>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</si>
  <si>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</si>
  <si>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</si>
  <si>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</si>
  <si>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</si>
  <si>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</si>
  <si>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</si>
  <si>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</si>
  <si>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</si>
  <si>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</si>
  <si>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</si>
  <si>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</si>
  <si>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</si>
  <si>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</si>
  <si>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</si>
  <si>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01.04.2021 г.</t>
  </si>
  <si>
    <t>05.04.2021</t>
  </si>
  <si>
    <t>noname</t>
  </si>
  <si>
    <t>бюджет Александровского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</si>
  <si>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</si>
  <si>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</si>
  <si>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</si>
  <si>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</si>
  <si>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</si>
  <si>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</si>
  <si>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</si>
  <si>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</si>
  <si>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</si>
  <si>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</si>
  <si>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</si>
  <si>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</si>
  <si>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</si>
  <si>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</si>
  <si>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</si>
  <si>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</si>
  <si>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</si>
  <si>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</si>
  <si>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</si>
  <si>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</si>
  <si>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</si>
  <si>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</si>
  <si>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</si>
  <si>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</si>
  <si>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</si>
  <si>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</si>
  <si>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(пени по соответствующему платежу)</t>
  </si>
  <si>
    <t>18210503010012100000111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</si>
  <si>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</si>
  <si>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</si>
  <si>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</si>
  <si>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</si>
  <si>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</si>
  <si>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</si>
  <si>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</si>
  <si>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</si>
  <si>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</si>
  <si>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</si>
  <si>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</si>
  <si>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</si>
  <si>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</si>
  <si>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</si>
  <si>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</si>
  <si>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</si>
  <si>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</si>
  <si>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</si>
  <si>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</si>
  <si>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</si>
  <si>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</si>
  <si>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</si>
  <si>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</si>
  <si>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</si>
  <si>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</si>
  <si>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</si>
  <si>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</si>
  <si>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</si>
  <si>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82101049900002040121211</t>
  </si>
  <si>
    <t>Прочие несоциальные выплаты персоналу в денежной форме</t>
  </si>
  <si>
    <t>82101049900002040122212</t>
  </si>
  <si>
    <t>Прочие работы, услуги</t>
  </si>
  <si>
    <t>82101049900002040122226</t>
  </si>
  <si>
    <t>Начисления на выплаты по оплате труда</t>
  </si>
  <si>
    <t>82101049900002040129213</t>
  </si>
  <si>
    <t>Услуги связи</t>
  </si>
  <si>
    <t>82101049900002040244221</t>
  </si>
  <si>
    <t>Транспортные услуги</t>
  </si>
  <si>
    <t>82101049900002040244222</t>
  </si>
  <si>
    <t>Коммунальные услуги</t>
  </si>
  <si>
    <t>82101049900002040244223</t>
  </si>
  <si>
    <t>Работы, услуги по содержанию имущества</t>
  </si>
  <si>
    <t>82101049900002040244225</t>
  </si>
  <si>
    <t>82101049900002040244226</t>
  </si>
  <si>
    <t>Страхование</t>
  </si>
  <si>
    <t>82101049900002040244227</t>
  </si>
  <si>
    <t>Увеличение стоимости горюче-смазочных материалов</t>
  </si>
  <si>
    <t>82101049900002040244343</t>
  </si>
  <si>
    <t>Налоги, пошлины и сборы</t>
  </si>
  <si>
    <t>82101049900002040852291</t>
  </si>
  <si>
    <t>82101139900092410244227</t>
  </si>
  <si>
    <t>82102039900051180121211</t>
  </si>
  <si>
    <t>82102039900051180129213</t>
  </si>
  <si>
    <t>Увеличение стоимости прочих оборотных запасов (материалов)</t>
  </si>
  <si>
    <t>82102039900051180244346</t>
  </si>
  <si>
    <t>82104099900078020244225</t>
  </si>
  <si>
    <t>82105039900078010247223</t>
  </si>
  <si>
    <t>82105039900078040244223</t>
  </si>
  <si>
    <t>82105039900078050244226</t>
  </si>
  <si>
    <t>Перечисления другим бюджетам бюджетной системы Российской Федерации</t>
  </si>
  <si>
    <t>82108019900025600540251</t>
  </si>
  <si>
    <t>82108019900044091244221</t>
  </si>
  <si>
    <t>82108019900044091244223</t>
  </si>
  <si>
    <t>82108019900044091244225</t>
  </si>
  <si>
    <t>82108019900044091244226</t>
  </si>
  <si>
    <t>82108019900044091244346</t>
  </si>
  <si>
    <t>82108019900044091247223</t>
  </si>
  <si>
    <t>82108019900044091851291</t>
  </si>
  <si>
    <t>Увеличение стоимости основных средств</t>
  </si>
  <si>
    <t>82111029900012870244310</t>
  </si>
  <si>
    <t>82114039900025800521251</t>
  </si>
  <si>
    <t>92101029900002030121211</t>
  </si>
  <si>
    <t>Социальные пособия и компенсации персоналу в денежной форме</t>
  </si>
  <si>
    <t>92101029900002030121266</t>
  </si>
  <si>
    <t>92101029900002030129213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</si>
  <si>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</si>
  <si>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</si>
  <si>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</si>
  <si>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</si>
  <si>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</si>
  <si>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</si>
  <si>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</si>
  <si>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</si>
  <si>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</si>
  <si>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</si>
  <si>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</si>
  <si>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</si>
  <si>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</si>
  <si>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80301050201100000000000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</si>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</sst>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2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82" t="s">
        <v>4</v>
      </c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8" t="s">
        <v>21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9"/>
      <c r="AN16" s="92" t="s">
        <v>22</v>
      </c>
      <c r="AO16" s="88"/>
      <c r="AP16" s="88"/>
      <c r="AQ16" s="88"/>
      <c r="AR16" s="88"/>
      <c r="AS16" s="89"/>
      <c r="AT16" s="92" t="s">
        <v>23</v>
      </c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9"/>
      <c r="BJ16" s="92" t="s">
        <v>24</v>
      </c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9"/>
      <c r="CF16" s="79" t="s">
        <v>25</v>
      </c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0"/>
      <c r="DE16" s="80"/>
      <c r="DF16" s="80"/>
      <c r="DG16" s="80"/>
      <c r="DH16" s="80"/>
      <c r="DI16" s="80"/>
      <c r="DJ16" s="80"/>
      <c r="DK16" s="80"/>
      <c r="DL16" s="80"/>
      <c r="DM16" s="80"/>
      <c r="DN16" s="80"/>
      <c r="DO16" s="80"/>
      <c r="DP16" s="80"/>
      <c r="DQ16" s="80"/>
      <c r="DR16" s="80"/>
      <c r="DS16" s="80"/>
      <c r="DT16" s="80"/>
      <c r="DU16" s="80"/>
      <c r="DV16" s="80"/>
      <c r="DW16" s="80"/>
      <c r="DX16" s="80"/>
      <c r="DY16" s="80"/>
      <c r="DZ16" s="80"/>
      <c r="EA16" s="80"/>
      <c r="EB16" s="80"/>
      <c r="EC16" s="80"/>
      <c r="ED16" s="80"/>
      <c r="EE16" s="80"/>
      <c r="EF16" s="80"/>
      <c r="EG16" s="80"/>
      <c r="EH16" s="80"/>
      <c r="EI16" s="80"/>
      <c r="EJ16" s="80"/>
      <c r="EK16" s="80"/>
      <c r="EL16" s="80"/>
      <c r="EM16" s="80"/>
      <c r="EN16" s="80"/>
      <c r="EO16" s="80"/>
      <c r="EP16" s="80"/>
      <c r="EQ16" s="80"/>
      <c r="ER16" s="80"/>
      <c r="ES16" s="81"/>
      <c r="ET16" s="92" t="s">
        <v>26</v>
      </c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95"/>
    </row>
    <row r="17" spans="1:166" ht="57.75" customHeight="1" x14ac:dyDescent="0.2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1"/>
      <c r="AN17" s="93"/>
      <c r="AO17" s="90"/>
      <c r="AP17" s="90"/>
      <c r="AQ17" s="90"/>
      <c r="AR17" s="90"/>
      <c r="AS17" s="91"/>
      <c r="AT17" s="93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1"/>
      <c r="BJ17" s="93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  <c r="BW17" s="90"/>
      <c r="BX17" s="90"/>
      <c r="BY17" s="90"/>
      <c r="BZ17" s="90"/>
      <c r="CA17" s="90"/>
      <c r="CB17" s="90"/>
      <c r="CC17" s="90"/>
      <c r="CD17" s="90"/>
      <c r="CE17" s="91"/>
      <c r="CF17" s="80" t="s">
        <v>27</v>
      </c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1"/>
      <c r="CW17" s="79" t="s">
        <v>28</v>
      </c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1"/>
      <c r="DN17" s="79" t="s">
        <v>29</v>
      </c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1"/>
      <c r="EE17" s="79" t="s">
        <v>30</v>
      </c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1"/>
      <c r="ET17" s="93"/>
      <c r="EU17" s="90"/>
      <c r="EV17" s="90"/>
      <c r="EW17" s="90"/>
      <c r="EX17" s="90"/>
      <c r="EY17" s="90"/>
      <c r="EZ17" s="90"/>
      <c r="FA17" s="90"/>
      <c r="FB17" s="90"/>
      <c r="FC17" s="90"/>
      <c r="FD17" s="90"/>
      <c r="FE17" s="90"/>
      <c r="FF17" s="90"/>
      <c r="FG17" s="90"/>
      <c r="FH17" s="90"/>
      <c r="FI17" s="90"/>
      <c r="FJ17" s="96"/>
    </row>
    <row r="18" spans="1:166" ht="12" customHeight="1" x14ac:dyDescent="0.2">
      <c r="A18" s="85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AN18" s="82">
        <v>2</v>
      </c>
      <c r="AO18" s="83"/>
      <c r="AP18" s="83"/>
      <c r="AQ18" s="83"/>
      <c r="AR18" s="83"/>
      <c r="AS18" s="84"/>
      <c r="AT18" s="82">
        <v>3</v>
      </c>
      <c r="AU18" s="83"/>
      <c r="AV18" s="83"/>
      <c r="AW18" s="83"/>
      <c r="AX18" s="83"/>
      <c r="AY18" s="83"/>
      <c r="AZ18" s="83"/>
      <c r="BA18" s="83"/>
      <c r="BB18" s="83"/>
      <c r="BC18" s="68"/>
      <c r="BD18" s="68"/>
      <c r="BE18" s="68"/>
      <c r="BF18" s="68"/>
      <c r="BG18" s="68"/>
      <c r="BH18" s="68"/>
      <c r="BI18" s="87"/>
      <c r="BJ18" s="82">
        <v>4</v>
      </c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4"/>
      <c r="CF18" s="82">
        <v>5</v>
      </c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4"/>
      <c r="CW18" s="82">
        <v>6</v>
      </c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4"/>
      <c r="DN18" s="82">
        <v>7</v>
      </c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4"/>
      <c r="EE18" s="82">
        <v>8</v>
      </c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4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4785000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1354543.13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35" si="0">CF19+CW19+DN19</f>
        <v>1354543.13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35" si="1">BJ19-EE19</f>
        <v>3430456.87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4785000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1354543.13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1354543.13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3430456.87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396000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94874.8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94874.8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301125.2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102" t="s">
        <v>36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375.02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375.02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-375.02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102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8.74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8.74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-8.74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59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334.04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334.04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-334.04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2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2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-2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 x14ac:dyDescent="0.2">
      <c r="A26" s="59" t="s">
        <v>44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>
        <v>20000</v>
      </c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13168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13168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6832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24.2" customHeight="1" x14ac:dyDescent="0.2">
      <c r="A27" s="59" t="s">
        <v>46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20.85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20.85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-20.85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 x14ac:dyDescent="0.2">
      <c r="A28" s="59" t="s">
        <v>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>
        <v>120000</v>
      </c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6157.56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6157.56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113842.44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59" t="s">
        <v>50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85.83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85.83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-85.83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 x14ac:dyDescent="0.2">
      <c r="A30" s="59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3610000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1066467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1066467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2543533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85.15" customHeight="1" x14ac:dyDescent="0.2">
      <c r="A31" s="59" t="s">
        <v>54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500000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15305.01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15305.01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484694.99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60.75" customHeight="1" x14ac:dyDescent="0.2">
      <c r="A32" s="59" t="s">
        <v>56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1119.28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1119.28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-1119.28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36.4" customHeight="1" x14ac:dyDescent="0.2">
      <c r="A33" s="59" t="s">
        <v>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93000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93000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-93000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 x14ac:dyDescent="0.2">
      <c r="A34" s="59" t="s">
        <v>60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38500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38500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38500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48.6" customHeight="1" x14ac:dyDescent="0.2">
      <c r="A35" s="59" t="s">
        <v>62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100500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25125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25125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75375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64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65</v>
      </c>
    </row>
    <row r="46" spans="1:166" ht="12.75" customHeight="1" x14ac:dyDescent="0.2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  <c r="EA46" s="94"/>
      <c r="EB46" s="94"/>
      <c r="EC46" s="94"/>
      <c r="ED46" s="94"/>
      <c r="EE46" s="94"/>
      <c r="EF46" s="94"/>
      <c r="EG46" s="94"/>
      <c r="EH46" s="94"/>
      <c r="EI46" s="94"/>
      <c r="EJ46" s="94"/>
      <c r="EK46" s="94"/>
      <c r="EL46" s="94"/>
      <c r="EM46" s="94"/>
      <c r="EN46" s="94"/>
      <c r="EO46" s="94"/>
      <c r="EP46" s="94"/>
      <c r="EQ46" s="94"/>
      <c r="ER46" s="94"/>
      <c r="ES46" s="94"/>
      <c r="ET46" s="94"/>
      <c r="EU46" s="94"/>
      <c r="EV46" s="94"/>
      <c r="EW46" s="94"/>
      <c r="EX46" s="94"/>
      <c r="EY46" s="94"/>
      <c r="EZ46" s="94"/>
      <c r="FA46" s="94"/>
      <c r="FB46" s="94"/>
      <c r="FC46" s="94"/>
      <c r="FD46" s="94"/>
      <c r="FE46" s="94"/>
      <c r="FF46" s="94"/>
      <c r="FG46" s="94"/>
      <c r="FH46" s="94"/>
      <c r="FI46" s="94"/>
      <c r="FJ46" s="94"/>
    </row>
    <row r="47" spans="1:166" ht="24" customHeight="1" x14ac:dyDescent="0.2">
      <c r="A47" s="88" t="s">
        <v>21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92" t="s">
        <v>22</v>
      </c>
      <c r="AL47" s="88"/>
      <c r="AM47" s="88"/>
      <c r="AN47" s="88"/>
      <c r="AO47" s="88"/>
      <c r="AP47" s="89"/>
      <c r="AQ47" s="92" t="s">
        <v>66</v>
      </c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9"/>
      <c r="BC47" s="92" t="s">
        <v>67</v>
      </c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9"/>
      <c r="BU47" s="92" t="s">
        <v>68</v>
      </c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9"/>
      <c r="CH47" s="79" t="s">
        <v>25</v>
      </c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1"/>
      <c r="EK47" s="79" t="s">
        <v>69</v>
      </c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/>
      <c r="FB47" s="80"/>
      <c r="FC47" s="80"/>
      <c r="FD47" s="80"/>
      <c r="FE47" s="80"/>
      <c r="FF47" s="80"/>
      <c r="FG47" s="80"/>
      <c r="FH47" s="80"/>
      <c r="FI47" s="80"/>
      <c r="FJ47" s="101"/>
    </row>
    <row r="48" spans="1:166" ht="78.75" customHeigh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93"/>
      <c r="AL48" s="90"/>
      <c r="AM48" s="90"/>
      <c r="AN48" s="90"/>
      <c r="AO48" s="90"/>
      <c r="AP48" s="91"/>
      <c r="AQ48" s="93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1"/>
      <c r="BC48" s="93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1"/>
      <c r="BU48" s="93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1"/>
      <c r="CH48" s="80" t="s">
        <v>70</v>
      </c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0"/>
      <c r="CT48" s="80"/>
      <c r="CU48" s="80"/>
      <c r="CV48" s="80"/>
      <c r="CW48" s="81"/>
      <c r="CX48" s="79" t="s">
        <v>28</v>
      </c>
      <c r="CY48" s="80"/>
      <c r="CZ48" s="80"/>
      <c r="DA48" s="80"/>
      <c r="DB48" s="80"/>
      <c r="DC48" s="80"/>
      <c r="DD48" s="80"/>
      <c r="DE48" s="80"/>
      <c r="DF48" s="80"/>
      <c r="DG48" s="80"/>
      <c r="DH48" s="80"/>
      <c r="DI48" s="80"/>
      <c r="DJ48" s="81"/>
      <c r="DK48" s="79" t="s">
        <v>29</v>
      </c>
      <c r="DL48" s="80"/>
      <c r="DM48" s="80"/>
      <c r="DN48" s="80"/>
      <c r="DO48" s="80"/>
      <c r="DP48" s="80"/>
      <c r="DQ48" s="80"/>
      <c r="DR48" s="80"/>
      <c r="DS48" s="80"/>
      <c r="DT48" s="80"/>
      <c r="DU48" s="80"/>
      <c r="DV48" s="80"/>
      <c r="DW48" s="81"/>
      <c r="DX48" s="79" t="s">
        <v>30</v>
      </c>
      <c r="DY48" s="80"/>
      <c r="DZ48" s="80"/>
      <c r="EA48" s="80"/>
      <c r="EB48" s="80"/>
      <c r="EC48" s="80"/>
      <c r="ED48" s="80"/>
      <c r="EE48" s="80"/>
      <c r="EF48" s="80"/>
      <c r="EG48" s="80"/>
      <c r="EH48" s="80"/>
      <c r="EI48" s="80"/>
      <c r="EJ48" s="81"/>
      <c r="EK48" s="93" t="s">
        <v>71</v>
      </c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1"/>
      <c r="EX48" s="79" t="s">
        <v>72</v>
      </c>
      <c r="EY48" s="80"/>
      <c r="EZ48" s="80"/>
      <c r="FA48" s="80"/>
      <c r="FB48" s="80"/>
      <c r="FC48" s="80"/>
      <c r="FD48" s="80"/>
      <c r="FE48" s="80"/>
      <c r="FF48" s="80"/>
      <c r="FG48" s="80"/>
      <c r="FH48" s="80"/>
      <c r="FI48" s="80"/>
      <c r="FJ48" s="101"/>
    </row>
    <row r="49" spans="1:166" ht="14.25" customHeight="1" x14ac:dyDescent="0.2">
      <c r="A49" s="85">
        <v>1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6"/>
      <c r="AK49" s="82">
        <v>2</v>
      </c>
      <c r="AL49" s="83"/>
      <c r="AM49" s="83"/>
      <c r="AN49" s="83"/>
      <c r="AO49" s="83"/>
      <c r="AP49" s="84"/>
      <c r="AQ49" s="82">
        <v>3</v>
      </c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4"/>
      <c r="BC49" s="82">
        <v>4</v>
      </c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4"/>
      <c r="BU49" s="82">
        <v>5</v>
      </c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82">
        <v>6</v>
      </c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4"/>
      <c r="CX49" s="82">
        <v>7</v>
      </c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4"/>
      <c r="DK49" s="82">
        <v>8</v>
      </c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4"/>
      <c r="DX49" s="82">
        <v>9</v>
      </c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4"/>
      <c r="EK49" s="82">
        <v>10</v>
      </c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67">
        <v>11</v>
      </c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9"/>
    </row>
    <row r="50" spans="1:166" ht="15" customHeight="1" x14ac:dyDescent="0.2">
      <c r="A50" s="100" t="s">
        <v>73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72" t="s">
        <v>74</v>
      </c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7">
        <v>4785000</v>
      </c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>
        <v>4785000</v>
      </c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>
        <v>775509.01</v>
      </c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>
        <f t="shared" ref="DX50:DX85" si="2">CH50+CX50+DK50</f>
        <v>775509.01</v>
      </c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>
        <f t="shared" ref="EK50:EK84" si="3">BC50-DX50</f>
        <v>4009490.99</v>
      </c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>
        <f t="shared" ref="EX50:EX84" si="4">BU50-DX50</f>
        <v>4009490.99</v>
      </c>
      <c r="EY50" s="77"/>
      <c r="EZ50" s="77"/>
      <c r="FA50" s="77"/>
      <c r="FB50" s="77"/>
      <c r="FC50" s="77"/>
      <c r="FD50" s="77"/>
      <c r="FE50" s="77"/>
      <c r="FF50" s="77"/>
      <c r="FG50" s="77"/>
      <c r="FH50" s="77"/>
      <c r="FI50" s="77"/>
      <c r="FJ50" s="78"/>
    </row>
    <row r="51" spans="1:166" ht="15" customHeight="1" x14ac:dyDescent="0.2">
      <c r="A51" s="35" t="s">
        <v>33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44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32">
        <v>4785000</v>
      </c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>
        <v>4785000</v>
      </c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>
        <v>775509.01</v>
      </c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>
        <f t="shared" si="2"/>
        <v>775509.01</v>
      </c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>
        <f t="shared" si="3"/>
        <v>4009490.99</v>
      </c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>
        <f t="shared" si="4"/>
        <v>4009490.99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2.75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60"/>
      <c r="AK52" s="44"/>
      <c r="AL52" s="45"/>
      <c r="AM52" s="45"/>
      <c r="AN52" s="45"/>
      <c r="AO52" s="45"/>
      <c r="AP52" s="45"/>
      <c r="AQ52" s="45" t="s">
        <v>76</v>
      </c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32">
        <v>249600</v>
      </c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>
        <v>249600</v>
      </c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>
        <v>43844.22</v>
      </c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>
        <f t="shared" si="2"/>
        <v>43844.22</v>
      </c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>
        <f t="shared" si="3"/>
        <v>205755.78</v>
      </c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>
        <f t="shared" si="4"/>
        <v>205755.78</v>
      </c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3"/>
    </row>
    <row r="53" spans="1:166" ht="24.2" customHeight="1" x14ac:dyDescent="0.2">
      <c r="A53" s="59" t="s">
        <v>77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60"/>
      <c r="AK53" s="44"/>
      <c r="AL53" s="45"/>
      <c r="AM53" s="45"/>
      <c r="AN53" s="45"/>
      <c r="AO53" s="45"/>
      <c r="AP53" s="45"/>
      <c r="AQ53" s="45" t="s">
        <v>78</v>
      </c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32">
        <v>600</v>
      </c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>
        <v>600</v>
      </c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>
        <f t="shared" si="2"/>
        <v>0</v>
      </c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>
        <f t="shared" si="3"/>
        <v>600</v>
      </c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>
        <f t="shared" si="4"/>
        <v>600</v>
      </c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3"/>
    </row>
    <row r="54" spans="1:166" ht="12.75" x14ac:dyDescent="0.2">
      <c r="A54" s="59" t="s">
        <v>79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44"/>
      <c r="AL54" s="45"/>
      <c r="AM54" s="45"/>
      <c r="AN54" s="45"/>
      <c r="AO54" s="45"/>
      <c r="AP54" s="45"/>
      <c r="AQ54" s="45" t="s">
        <v>80</v>
      </c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2600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2600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0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2600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2600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24.2" customHeight="1" x14ac:dyDescent="0.2">
      <c r="A55" s="59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60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75400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75400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11730.96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11730.96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63669.04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63669.04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12.75" x14ac:dyDescent="0.2">
      <c r="A56" s="59" t="s">
        <v>83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60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14000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14000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1474.84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1474.84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12525.16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12525.16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59" t="s">
        <v>85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57957.599999999999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57957.599999999999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9659.6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9659.6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48298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48298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12.75" x14ac:dyDescent="0.2">
      <c r="A58" s="59" t="s">
        <v>87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2126.7199999999998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2126.7199999999998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340.27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340.27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1786.4499999999998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1786.4499999999998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24.2" customHeight="1" x14ac:dyDescent="0.2">
      <c r="A59" s="59" t="s">
        <v>89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64757.599999999999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64757.599999999999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10790.88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10790.88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53966.720000000001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53966.720000000001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 x14ac:dyDescent="0.2">
      <c r="A60" s="59" t="s">
        <v>79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44"/>
      <c r="AL60" s="45"/>
      <c r="AM60" s="45"/>
      <c r="AN60" s="45"/>
      <c r="AO60" s="45"/>
      <c r="AP60" s="45"/>
      <c r="AQ60" s="45" t="s">
        <v>91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54958.080000000002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54958.080000000002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19886.400000000001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19886.400000000001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35071.68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35071.68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59" t="s">
        <v>92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44"/>
      <c r="AL61" s="45"/>
      <c r="AM61" s="45"/>
      <c r="AN61" s="45"/>
      <c r="AO61" s="45"/>
      <c r="AP61" s="45"/>
      <c r="AQ61" s="45" t="s">
        <v>93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6000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6000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0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6000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6000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24.2" customHeight="1" x14ac:dyDescent="0.2">
      <c r="A62" s="59" t="s">
        <v>94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44"/>
      <c r="AL62" s="45"/>
      <c r="AM62" s="45"/>
      <c r="AN62" s="45"/>
      <c r="AO62" s="45"/>
      <c r="AP62" s="45"/>
      <c r="AQ62" s="45" t="s">
        <v>95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46000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46000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10000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10000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36000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36000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59" t="s">
        <v>96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44"/>
      <c r="AL63" s="45"/>
      <c r="AM63" s="45"/>
      <c r="AN63" s="45"/>
      <c r="AO63" s="45"/>
      <c r="AP63" s="45"/>
      <c r="AQ63" s="45" t="s">
        <v>97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2600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2600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2600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2600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59" t="s">
        <v>92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1400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1400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1400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1400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59" t="s">
        <v>75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44"/>
      <c r="AL65" s="45"/>
      <c r="AM65" s="45"/>
      <c r="AN65" s="45"/>
      <c r="AO65" s="45"/>
      <c r="AP65" s="45"/>
      <c r="AQ65" s="45" t="s">
        <v>99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69200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69200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11233.6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11233.6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57966.400000000001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57966.400000000001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2" customHeight="1" x14ac:dyDescent="0.2">
      <c r="A66" s="59" t="s">
        <v>81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44"/>
      <c r="AL66" s="45"/>
      <c r="AM66" s="45"/>
      <c r="AN66" s="45"/>
      <c r="AO66" s="45"/>
      <c r="AP66" s="45"/>
      <c r="AQ66" s="45" t="s">
        <v>100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21000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21000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3090.54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3090.54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17909.46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17909.46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59" t="s">
        <v>101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44"/>
      <c r="AL67" s="45"/>
      <c r="AM67" s="45"/>
      <c r="AN67" s="45"/>
      <c r="AO67" s="45"/>
      <c r="AP67" s="45"/>
      <c r="AQ67" s="45" t="s">
        <v>102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10300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10300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10300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10300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59" t="s">
        <v>89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44"/>
      <c r="AL68" s="45"/>
      <c r="AM68" s="45"/>
      <c r="AN68" s="45"/>
      <c r="AO68" s="45"/>
      <c r="AP68" s="45"/>
      <c r="AQ68" s="45" t="s">
        <v>103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80000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80000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80000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80000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59" t="s">
        <v>87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44"/>
      <c r="AL69" s="45"/>
      <c r="AM69" s="45"/>
      <c r="AN69" s="45"/>
      <c r="AO69" s="45"/>
      <c r="AP69" s="45"/>
      <c r="AQ69" s="45" t="s">
        <v>104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208100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208100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46154.38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46154.38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161945.62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161945.62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59" t="s">
        <v>87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44"/>
      <c r="AL70" s="45"/>
      <c r="AM70" s="45"/>
      <c r="AN70" s="45"/>
      <c r="AO70" s="45"/>
      <c r="AP70" s="45"/>
      <c r="AQ70" s="45" t="s">
        <v>105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8000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8000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1230.6500000000001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1230.6500000000001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6769.35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6769.35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59" t="s">
        <v>79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44"/>
      <c r="AL71" s="45"/>
      <c r="AM71" s="45"/>
      <c r="AN71" s="45"/>
      <c r="AO71" s="45"/>
      <c r="AP71" s="45"/>
      <c r="AQ71" s="45" t="s">
        <v>106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271200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271200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271200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271200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36.4" customHeight="1" x14ac:dyDescent="0.2">
      <c r="A72" s="59" t="s">
        <v>107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44"/>
      <c r="AL72" s="45"/>
      <c r="AM72" s="45"/>
      <c r="AN72" s="45"/>
      <c r="AO72" s="45"/>
      <c r="AP72" s="45"/>
      <c r="AQ72" s="45" t="s">
        <v>108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1811800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1811800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150983.32999999999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150983.32999999999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1660816.67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1660816.67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59" t="s">
        <v>83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4"/>
      <c r="AL73" s="45"/>
      <c r="AM73" s="45"/>
      <c r="AN73" s="45"/>
      <c r="AO73" s="45"/>
      <c r="AP73" s="45"/>
      <c r="AQ73" s="45" t="s">
        <v>109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7000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7000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730.14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730.14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6269.86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6269.86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59" t="s">
        <v>87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44"/>
      <c r="AL74" s="45"/>
      <c r="AM74" s="45"/>
      <c r="AN74" s="45"/>
      <c r="AO74" s="45"/>
      <c r="AP74" s="45"/>
      <c r="AQ74" s="45" t="s">
        <v>110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8275.31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8275.31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1324.05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1324.05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6951.2599999999993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6951.2599999999993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59" t="s">
        <v>89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44"/>
      <c r="AL75" s="45"/>
      <c r="AM75" s="45"/>
      <c r="AN75" s="45"/>
      <c r="AO75" s="45"/>
      <c r="AP75" s="45"/>
      <c r="AQ75" s="45" t="s">
        <v>111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43878.239999999998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43878.239999999998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7189.68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7189.68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36688.559999999998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36688.559999999998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59" t="s">
        <v>79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44"/>
      <c r="AL76" s="45"/>
      <c r="AM76" s="45"/>
      <c r="AN76" s="45"/>
      <c r="AO76" s="45"/>
      <c r="AP76" s="45"/>
      <c r="AQ76" s="45" t="s">
        <v>112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6900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6900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6900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6900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59" t="s">
        <v>101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44"/>
      <c r="AL77" s="45"/>
      <c r="AM77" s="45"/>
      <c r="AN77" s="45"/>
      <c r="AO77" s="45"/>
      <c r="AP77" s="45"/>
      <c r="AQ77" s="45" t="s">
        <v>113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36682.449999999997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36682.449999999997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7006.8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7006.8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29675.649999999998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29675.649999999998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59" t="s">
        <v>87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44"/>
      <c r="AL78" s="45"/>
      <c r="AM78" s="45"/>
      <c r="AN78" s="45"/>
      <c r="AO78" s="45"/>
      <c r="AP78" s="45"/>
      <c r="AQ78" s="45" t="s">
        <v>114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563164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563164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198366.75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198366.75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364797.25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364797.25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59" t="s">
        <v>96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44"/>
      <c r="AL79" s="45"/>
      <c r="AM79" s="45"/>
      <c r="AN79" s="45"/>
      <c r="AO79" s="45"/>
      <c r="AP79" s="45"/>
      <c r="AQ79" s="45" t="s">
        <v>115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105000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105000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48399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48399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56601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56601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59" t="s">
        <v>116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44"/>
      <c r="AL80" s="45"/>
      <c r="AM80" s="45"/>
      <c r="AN80" s="45"/>
      <c r="AO80" s="45"/>
      <c r="AP80" s="45"/>
      <c r="AQ80" s="45" t="s">
        <v>117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12000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12000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12000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12000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36.4" customHeight="1" x14ac:dyDescent="0.2">
      <c r="A81" s="59" t="s">
        <v>107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44"/>
      <c r="AL81" s="45"/>
      <c r="AM81" s="45"/>
      <c r="AN81" s="45"/>
      <c r="AO81" s="45"/>
      <c r="AP81" s="45"/>
      <c r="AQ81" s="45" t="s">
        <v>118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516000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516000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43000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43000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473000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473000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 x14ac:dyDescent="0.2">
      <c r="A82" s="59" t="s">
        <v>75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44"/>
      <c r="AL82" s="45"/>
      <c r="AM82" s="45"/>
      <c r="AN82" s="45"/>
      <c r="AO82" s="45"/>
      <c r="AP82" s="45"/>
      <c r="AQ82" s="45" t="s">
        <v>119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326776.14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326776.14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52890.21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52890.21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273885.93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273885.93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59" t="s">
        <v>120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44"/>
      <c r="AL83" s="45"/>
      <c r="AM83" s="45"/>
      <c r="AN83" s="45"/>
      <c r="AO83" s="45"/>
      <c r="AP83" s="45"/>
      <c r="AQ83" s="45" t="s">
        <v>121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2323.86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2323.86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2323.86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2323.86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59" t="s">
        <v>81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44"/>
      <c r="AL84" s="45"/>
      <c r="AM84" s="45"/>
      <c r="AN84" s="45"/>
      <c r="AO84" s="45"/>
      <c r="AP84" s="45"/>
      <c r="AQ84" s="45" t="s">
        <v>122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99400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99400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13858.85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13858.85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85541.15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85541.15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24" customHeight="1" x14ac:dyDescent="0.2">
      <c r="A85" s="97" t="s">
        <v>123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8"/>
      <c r="AK85" s="21" t="s">
        <v>124</v>
      </c>
      <c r="AL85" s="22"/>
      <c r="AM85" s="22"/>
      <c r="AN85" s="22"/>
      <c r="AO85" s="22"/>
      <c r="AP85" s="22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>
        <v>579034.12</v>
      </c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32">
        <f t="shared" si="2"/>
        <v>579034.12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7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125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126</v>
      </c>
    </row>
    <row r="93" spans="1:166" ht="12.75" customHeight="1" x14ac:dyDescent="0.2">
      <c r="A93" s="94"/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  <c r="BT93" s="94"/>
      <c r="BU93" s="94"/>
      <c r="BV93" s="94"/>
      <c r="BW93" s="94"/>
      <c r="BX93" s="94"/>
      <c r="BY93" s="94"/>
      <c r="BZ93" s="94"/>
      <c r="CA93" s="94"/>
      <c r="CB93" s="94"/>
      <c r="CC93" s="94"/>
      <c r="CD93" s="94"/>
      <c r="CE93" s="94"/>
      <c r="CF93" s="94"/>
      <c r="CG93" s="94"/>
      <c r="CH93" s="94"/>
      <c r="CI93" s="94"/>
      <c r="CJ93" s="94"/>
      <c r="CK93" s="94"/>
      <c r="CL93" s="94"/>
      <c r="CM93" s="94"/>
      <c r="CN93" s="94"/>
      <c r="CO93" s="94"/>
      <c r="CP93" s="94"/>
      <c r="CQ93" s="94"/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94"/>
      <c r="DF93" s="94"/>
      <c r="DG93" s="94"/>
      <c r="DH93" s="94"/>
      <c r="DI93" s="94"/>
      <c r="DJ93" s="94"/>
      <c r="DK93" s="94"/>
      <c r="DL93" s="94"/>
      <c r="DM93" s="94"/>
      <c r="DN93" s="94"/>
      <c r="DO93" s="94"/>
      <c r="DP93" s="94"/>
      <c r="DQ93" s="94"/>
      <c r="DR93" s="94"/>
      <c r="DS93" s="94"/>
      <c r="DT93" s="94"/>
      <c r="DU93" s="94"/>
      <c r="DV93" s="94"/>
      <c r="DW93" s="94"/>
      <c r="DX93" s="94"/>
      <c r="DY93" s="94"/>
      <c r="DZ93" s="94"/>
      <c r="EA93" s="94"/>
      <c r="EB93" s="94"/>
      <c r="EC93" s="94"/>
      <c r="ED93" s="94"/>
      <c r="EE93" s="94"/>
      <c r="EF93" s="94"/>
      <c r="EG93" s="94"/>
      <c r="EH93" s="94"/>
      <c r="EI93" s="94"/>
      <c r="EJ93" s="94"/>
      <c r="EK93" s="94"/>
      <c r="EL93" s="94"/>
      <c r="EM93" s="94"/>
      <c r="EN93" s="94"/>
      <c r="EO93" s="94"/>
      <c r="EP93" s="94"/>
      <c r="EQ93" s="94"/>
      <c r="ER93" s="94"/>
      <c r="ES93" s="94"/>
      <c r="ET93" s="94"/>
      <c r="EU93" s="94"/>
      <c r="EV93" s="94"/>
      <c r="EW93" s="94"/>
      <c r="EX93" s="94"/>
      <c r="EY93" s="94"/>
      <c r="EZ93" s="94"/>
      <c r="FA93" s="94"/>
      <c r="FB93" s="94"/>
      <c r="FC93" s="94"/>
      <c r="FD93" s="94"/>
      <c r="FE93" s="94"/>
      <c r="FF93" s="94"/>
      <c r="FG93" s="94"/>
      <c r="FH93" s="94"/>
      <c r="FI93" s="94"/>
      <c r="FJ93" s="94"/>
    </row>
    <row r="94" spans="1:166" ht="11.25" customHeight="1" x14ac:dyDescent="0.2">
      <c r="A94" s="88" t="s">
        <v>21</v>
      </c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9"/>
      <c r="AP94" s="92" t="s">
        <v>22</v>
      </c>
      <c r="AQ94" s="88"/>
      <c r="AR94" s="88"/>
      <c r="AS94" s="88"/>
      <c r="AT94" s="88"/>
      <c r="AU94" s="89"/>
      <c r="AV94" s="92" t="s">
        <v>127</v>
      </c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9"/>
      <c r="BL94" s="92" t="s">
        <v>67</v>
      </c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9"/>
      <c r="CF94" s="79" t="s">
        <v>25</v>
      </c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1"/>
      <c r="ET94" s="92" t="s">
        <v>26</v>
      </c>
      <c r="EU94" s="88"/>
      <c r="EV94" s="88"/>
      <c r="EW94" s="88"/>
      <c r="EX94" s="88"/>
      <c r="EY94" s="88"/>
      <c r="EZ94" s="88"/>
      <c r="FA94" s="88"/>
      <c r="FB94" s="88"/>
      <c r="FC94" s="88"/>
      <c r="FD94" s="88"/>
      <c r="FE94" s="88"/>
      <c r="FF94" s="88"/>
      <c r="FG94" s="88"/>
      <c r="FH94" s="88"/>
      <c r="FI94" s="88"/>
      <c r="FJ94" s="95"/>
    </row>
    <row r="95" spans="1:166" ht="69.75" customHeight="1" x14ac:dyDescent="0.2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1"/>
      <c r="AP95" s="93"/>
      <c r="AQ95" s="90"/>
      <c r="AR95" s="90"/>
      <c r="AS95" s="90"/>
      <c r="AT95" s="90"/>
      <c r="AU95" s="91"/>
      <c r="AV95" s="93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1"/>
      <c r="BL95" s="93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1"/>
      <c r="CF95" s="80" t="s">
        <v>128</v>
      </c>
      <c r="CG95" s="80"/>
      <c r="CH95" s="80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1"/>
      <c r="CW95" s="79" t="s">
        <v>28</v>
      </c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1"/>
      <c r="DN95" s="79" t="s">
        <v>29</v>
      </c>
      <c r="DO95" s="80"/>
      <c r="DP95" s="80"/>
      <c r="DQ95" s="80"/>
      <c r="DR95" s="80"/>
      <c r="DS95" s="80"/>
      <c r="DT95" s="80"/>
      <c r="DU95" s="80"/>
      <c r="DV95" s="80"/>
      <c r="DW95" s="80"/>
      <c r="DX95" s="80"/>
      <c r="DY95" s="80"/>
      <c r="DZ95" s="80"/>
      <c r="EA95" s="80"/>
      <c r="EB95" s="80"/>
      <c r="EC95" s="80"/>
      <c r="ED95" s="81"/>
      <c r="EE95" s="79" t="s">
        <v>30</v>
      </c>
      <c r="EF95" s="80"/>
      <c r="EG95" s="80"/>
      <c r="EH95" s="80"/>
      <c r="EI95" s="80"/>
      <c r="EJ95" s="80"/>
      <c r="EK95" s="80"/>
      <c r="EL95" s="80"/>
      <c r="EM95" s="80"/>
      <c r="EN95" s="80"/>
      <c r="EO95" s="80"/>
      <c r="EP95" s="80"/>
      <c r="EQ95" s="80"/>
      <c r="ER95" s="80"/>
      <c r="ES95" s="81"/>
      <c r="ET95" s="93"/>
      <c r="EU95" s="90"/>
      <c r="EV95" s="90"/>
      <c r="EW95" s="90"/>
      <c r="EX95" s="90"/>
      <c r="EY95" s="90"/>
      <c r="EZ95" s="90"/>
      <c r="FA95" s="90"/>
      <c r="FB95" s="90"/>
      <c r="FC95" s="90"/>
      <c r="FD95" s="90"/>
      <c r="FE95" s="90"/>
      <c r="FF95" s="90"/>
      <c r="FG95" s="90"/>
      <c r="FH95" s="90"/>
      <c r="FI95" s="90"/>
      <c r="FJ95" s="96"/>
    </row>
    <row r="96" spans="1:166" ht="12" customHeight="1" x14ac:dyDescent="0.2">
      <c r="A96" s="85">
        <v>1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6"/>
      <c r="AP96" s="82">
        <v>2</v>
      </c>
      <c r="AQ96" s="83"/>
      <c r="AR96" s="83"/>
      <c r="AS96" s="83"/>
      <c r="AT96" s="83"/>
      <c r="AU96" s="84"/>
      <c r="AV96" s="82">
        <v>3</v>
      </c>
      <c r="AW96" s="83"/>
      <c r="AX96" s="83"/>
      <c r="AY96" s="83"/>
      <c r="AZ96" s="83"/>
      <c r="BA96" s="83"/>
      <c r="BB96" s="83"/>
      <c r="BC96" s="83"/>
      <c r="BD96" s="83"/>
      <c r="BE96" s="68"/>
      <c r="BF96" s="68"/>
      <c r="BG96" s="68"/>
      <c r="BH96" s="68"/>
      <c r="BI96" s="68"/>
      <c r="BJ96" s="68"/>
      <c r="BK96" s="87"/>
      <c r="BL96" s="82">
        <v>4</v>
      </c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4"/>
      <c r="CF96" s="82">
        <v>5</v>
      </c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4"/>
      <c r="CW96" s="82">
        <v>6</v>
      </c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4"/>
      <c r="DN96" s="82">
        <v>7</v>
      </c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4"/>
      <c r="EE96" s="82">
        <v>8</v>
      </c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4"/>
      <c r="ET96" s="67">
        <v>9</v>
      </c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9"/>
    </row>
    <row r="97" spans="1:166" ht="37.5" customHeight="1" x14ac:dyDescent="0.2">
      <c r="A97" s="70" t="s">
        <v>129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1"/>
      <c r="AP97" s="72" t="s">
        <v>130</v>
      </c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4"/>
      <c r="BF97" s="75"/>
      <c r="BG97" s="75"/>
      <c r="BH97" s="75"/>
      <c r="BI97" s="75"/>
      <c r="BJ97" s="75"/>
      <c r="BK97" s="76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>
        <v>-1158068.24</v>
      </c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>
        <f t="shared" ref="EE97:EE112" si="5">CF97+CW97+DN97</f>
        <v>-1158068.24</v>
      </c>
      <c r="EF97" s="77"/>
      <c r="EG97" s="77"/>
      <c r="EH97" s="77"/>
      <c r="EI97" s="77"/>
      <c r="EJ97" s="77"/>
      <c r="EK97" s="77"/>
      <c r="EL97" s="77"/>
      <c r="EM97" s="77"/>
      <c r="EN97" s="77"/>
      <c r="EO97" s="77"/>
      <c r="EP97" s="77"/>
      <c r="EQ97" s="77"/>
      <c r="ER97" s="77"/>
      <c r="ES97" s="77"/>
      <c r="ET97" s="77">
        <f t="shared" ref="ET97:ET103" si="6">BL97-CF97-CW97-DN97</f>
        <v>1158068.24</v>
      </c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7"/>
      <c r="FG97" s="77"/>
      <c r="FH97" s="77"/>
      <c r="FI97" s="77"/>
      <c r="FJ97" s="78"/>
    </row>
    <row r="98" spans="1:166" ht="36.75" customHeight="1" x14ac:dyDescent="0.2">
      <c r="A98" s="64" t="s">
        <v>131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5"/>
      <c r="AP98" s="44" t="s">
        <v>132</v>
      </c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6"/>
      <c r="BF98" s="38"/>
      <c r="BG98" s="38"/>
      <c r="BH98" s="38"/>
      <c r="BI98" s="38"/>
      <c r="BJ98" s="38"/>
      <c r="BK98" s="39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29">
        <f t="shared" si="5"/>
        <v>0</v>
      </c>
      <c r="EF98" s="30"/>
      <c r="EG98" s="30"/>
      <c r="EH98" s="30"/>
      <c r="EI98" s="30"/>
      <c r="EJ98" s="30"/>
      <c r="EK98" s="30"/>
      <c r="EL98" s="30"/>
      <c r="EM98" s="30"/>
      <c r="EN98" s="30"/>
      <c r="EO98" s="30"/>
      <c r="EP98" s="30"/>
      <c r="EQ98" s="30"/>
      <c r="ER98" s="30"/>
      <c r="ES98" s="31"/>
      <c r="ET98" s="29">
        <f t="shared" si="6"/>
        <v>0</v>
      </c>
      <c r="EU98" s="30"/>
      <c r="EV98" s="30"/>
      <c r="EW98" s="30"/>
      <c r="EX98" s="30"/>
      <c r="EY98" s="30"/>
      <c r="EZ98" s="30"/>
      <c r="FA98" s="30"/>
      <c r="FB98" s="30"/>
      <c r="FC98" s="30"/>
      <c r="FD98" s="30"/>
      <c r="FE98" s="30"/>
      <c r="FF98" s="30"/>
      <c r="FG98" s="30"/>
      <c r="FH98" s="30"/>
      <c r="FI98" s="30"/>
      <c r="FJ98" s="66"/>
    </row>
    <row r="99" spans="1:166" ht="17.25" customHeight="1" x14ac:dyDescent="0.2">
      <c r="A99" s="48" t="s">
        <v>133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9"/>
      <c r="AP99" s="50"/>
      <c r="AQ99" s="51"/>
      <c r="AR99" s="51"/>
      <c r="AS99" s="51"/>
      <c r="AT99" s="51"/>
      <c r="AU99" s="52"/>
      <c r="AV99" s="53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5"/>
      <c r="BL99" s="56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8"/>
      <c r="CF99" s="56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8"/>
      <c r="CW99" s="56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8"/>
      <c r="DN99" s="56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8"/>
      <c r="EE99" s="32">
        <f t="shared" si="5"/>
        <v>0</v>
      </c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>
        <f t="shared" si="6"/>
        <v>0</v>
      </c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24" customHeight="1" x14ac:dyDescent="0.2">
      <c r="A100" s="64" t="s">
        <v>134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5"/>
      <c r="AP100" s="44" t="s">
        <v>135</v>
      </c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6"/>
      <c r="BF100" s="38"/>
      <c r="BG100" s="38"/>
      <c r="BH100" s="38"/>
      <c r="BI100" s="38"/>
      <c r="BJ100" s="38"/>
      <c r="BK100" s="39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>
        <v>-579034.12</v>
      </c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>
        <f t="shared" si="5"/>
        <v>-579034.12</v>
      </c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>
        <f t="shared" si="6"/>
        <v>579034.12</v>
      </c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7.25" customHeight="1" x14ac:dyDescent="0.2">
      <c r="A101" s="48" t="s">
        <v>133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9"/>
      <c r="AP101" s="50"/>
      <c r="AQ101" s="51"/>
      <c r="AR101" s="51"/>
      <c r="AS101" s="51"/>
      <c r="AT101" s="51"/>
      <c r="AU101" s="52"/>
      <c r="AV101" s="53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5"/>
      <c r="BL101" s="56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8"/>
      <c r="CF101" s="56">
        <v>-579034.12</v>
      </c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8"/>
      <c r="CW101" s="56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8"/>
      <c r="DN101" s="56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8"/>
      <c r="EE101" s="32">
        <f t="shared" si="5"/>
        <v>-579034.12</v>
      </c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>
        <f t="shared" si="6"/>
        <v>579034.12</v>
      </c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60"/>
      <c r="AP102" s="37"/>
      <c r="AQ102" s="38"/>
      <c r="AR102" s="38"/>
      <c r="AS102" s="38"/>
      <c r="AT102" s="38"/>
      <c r="AU102" s="39"/>
      <c r="AV102" s="61" t="s">
        <v>136</v>
      </c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2"/>
      <c r="BJ102" s="62"/>
      <c r="BK102" s="63"/>
      <c r="BL102" s="29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1"/>
      <c r="CF102" s="29">
        <v>-579034.12</v>
      </c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1"/>
      <c r="CW102" s="29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1"/>
      <c r="DN102" s="29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1"/>
      <c r="EE102" s="32">
        <f t="shared" si="5"/>
        <v>-579034.12</v>
      </c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>
        <f t="shared" si="6"/>
        <v>579034.12</v>
      </c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31.5" customHeight="1" x14ac:dyDescent="0.2">
      <c r="A103" s="47" t="s">
        <v>137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44" t="s">
        <v>138</v>
      </c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6"/>
      <c r="BF103" s="38"/>
      <c r="BG103" s="38"/>
      <c r="BH103" s="38"/>
      <c r="BI103" s="38"/>
      <c r="BJ103" s="38"/>
      <c r="BK103" s="39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>
        <f t="shared" si="5"/>
        <v>0</v>
      </c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>
        <f t="shared" si="6"/>
        <v>0</v>
      </c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5" customHeight="1" x14ac:dyDescent="0.2">
      <c r="A104" s="35" t="s">
        <v>139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44" t="s">
        <v>140</v>
      </c>
      <c r="AQ104" s="45"/>
      <c r="AR104" s="45"/>
      <c r="AS104" s="45"/>
      <c r="AT104" s="45"/>
      <c r="AU104" s="45"/>
      <c r="AV104" s="22"/>
      <c r="AW104" s="22"/>
      <c r="AX104" s="22"/>
      <c r="AY104" s="22"/>
      <c r="AZ104" s="22"/>
      <c r="BA104" s="22"/>
      <c r="BB104" s="22"/>
      <c r="BC104" s="22"/>
      <c r="BD104" s="22"/>
      <c r="BE104" s="23"/>
      <c r="BF104" s="24"/>
      <c r="BG104" s="24"/>
      <c r="BH104" s="24"/>
      <c r="BI104" s="24"/>
      <c r="BJ104" s="24"/>
      <c r="BK104" s="25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>
        <v>579034.12</v>
      </c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>
        <f t="shared" si="5"/>
        <v>579034.12</v>
      </c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15" customHeight="1" x14ac:dyDescent="0.2">
      <c r="A105" s="35" t="s">
        <v>141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6"/>
      <c r="AP105" s="37" t="s">
        <v>142</v>
      </c>
      <c r="AQ105" s="38"/>
      <c r="AR105" s="38"/>
      <c r="AS105" s="38"/>
      <c r="AT105" s="38"/>
      <c r="AU105" s="39"/>
      <c r="AV105" s="40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2"/>
      <c r="BL105" s="29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1"/>
      <c r="CF105" s="29">
        <v>-579034.12</v>
      </c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1"/>
      <c r="CW105" s="29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1"/>
      <c r="DN105" s="29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1"/>
      <c r="EE105" s="32">
        <f t="shared" si="5"/>
        <v>-579034.12</v>
      </c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31.5" customHeight="1" x14ac:dyDescent="0.2">
      <c r="A106" s="34" t="s">
        <v>143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43"/>
      <c r="AP106" s="44" t="s">
        <v>144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>
        <v>-1158068.24</v>
      </c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>
        <f t="shared" si="5"/>
        <v>-1158068.24</v>
      </c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38.25" customHeight="1" x14ac:dyDescent="0.2">
      <c r="A107" s="34" t="s">
        <v>145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6"/>
      <c r="AP107" s="37" t="s">
        <v>146</v>
      </c>
      <c r="AQ107" s="38"/>
      <c r="AR107" s="38"/>
      <c r="AS107" s="38"/>
      <c r="AT107" s="38"/>
      <c r="AU107" s="39"/>
      <c r="AV107" s="40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2"/>
      <c r="BL107" s="29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1"/>
      <c r="CF107" s="29">
        <v>-579034.12</v>
      </c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1"/>
      <c r="CW107" s="29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1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>
        <f t="shared" si="5"/>
        <v>-579034.12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36" customHeight="1" x14ac:dyDescent="0.2">
      <c r="A108" s="34" t="s">
        <v>147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6"/>
      <c r="AP108" s="44" t="s">
        <v>148</v>
      </c>
      <c r="AQ108" s="45"/>
      <c r="AR108" s="45"/>
      <c r="AS108" s="45"/>
      <c r="AT108" s="45"/>
      <c r="AU108" s="45"/>
      <c r="AV108" s="22"/>
      <c r="AW108" s="22"/>
      <c r="AX108" s="22"/>
      <c r="AY108" s="22"/>
      <c r="AZ108" s="22"/>
      <c r="BA108" s="22"/>
      <c r="BB108" s="22"/>
      <c r="BC108" s="22"/>
      <c r="BD108" s="22"/>
      <c r="BE108" s="23"/>
      <c r="BF108" s="24"/>
      <c r="BG108" s="24"/>
      <c r="BH108" s="24"/>
      <c r="BI108" s="24"/>
      <c r="BJ108" s="24"/>
      <c r="BK108" s="25"/>
      <c r="BL108" s="32">
        <v>-4785000</v>
      </c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>
        <v>-1354543.13</v>
      </c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-1354543.13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26.25" customHeight="1" x14ac:dyDescent="0.2">
      <c r="A109" s="34" t="s">
        <v>149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6"/>
      <c r="AP109" s="37" t="s">
        <v>150</v>
      </c>
      <c r="AQ109" s="38"/>
      <c r="AR109" s="38"/>
      <c r="AS109" s="38"/>
      <c r="AT109" s="38"/>
      <c r="AU109" s="39"/>
      <c r="AV109" s="40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2"/>
      <c r="BL109" s="29">
        <v>4785000</v>
      </c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1"/>
      <c r="CF109" s="29">
        <v>775509.01</v>
      </c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1"/>
      <c r="CW109" s="29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0"/>
      <c r="DM109" s="31"/>
      <c r="DN109" s="29"/>
      <c r="DO109" s="30"/>
      <c r="DP109" s="30"/>
      <c r="DQ109" s="30"/>
      <c r="DR109" s="30"/>
      <c r="DS109" s="30"/>
      <c r="DT109" s="30"/>
      <c r="DU109" s="30"/>
      <c r="DV109" s="30"/>
      <c r="DW109" s="30"/>
      <c r="DX109" s="30"/>
      <c r="DY109" s="30"/>
      <c r="DZ109" s="30"/>
      <c r="EA109" s="30"/>
      <c r="EB109" s="30"/>
      <c r="EC109" s="30"/>
      <c r="ED109" s="31"/>
      <c r="EE109" s="32">
        <f t="shared" si="5"/>
        <v>775509.01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7.75" customHeight="1" x14ac:dyDescent="0.2">
      <c r="A110" s="34" t="s">
        <v>151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43"/>
      <c r="AP110" s="44" t="s">
        <v>152</v>
      </c>
      <c r="AQ110" s="45"/>
      <c r="AR110" s="45"/>
      <c r="AS110" s="45"/>
      <c r="AT110" s="45"/>
      <c r="AU110" s="45"/>
      <c r="AV110" s="22"/>
      <c r="AW110" s="22"/>
      <c r="AX110" s="22"/>
      <c r="AY110" s="22"/>
      <c r="AZ110" s="22"/>
      <c r="BA110" s="22"/>
      <c r="BB110" s="22"/>
      <c r="BC110" s="22"/>
      <c r="BD110" s="22"/>
      <c r="BE110" s="23"/>
      <c r="BF110" s="24"/>
      <c r="BG110" s="24"/>
      <c r="BH110" s="24"/>
      <c r="BI110" s="24"/>
      <c r="BJ110" s="24"/>
      <c r="BK110" s="25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29">
        <v>-579034.12</v>
      </c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1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-579034.12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24" customHeight="1" x14ac:dyDescent="0.2">
      <c r="A111" s="34" t="s">
        <v>153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6"/>
      <c r="AP111" s="37" t="s">
        <v>154</v>
      </c>
      <c r="AQ111" s="38"/>
      <c r="AR111" s="38"/>
      <c r="AS111" s="38"/>
      <c r="AT111" s="38"/>
      <c r="AU111" s="39"/>
      <c r="AV111" s="40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2"/>
      <c r="BL111" s="29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1"/>
      <c r="CF111" s="29">
        <v>-579034.12</v>
      </c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1"/>
      <c r="CW111" s="29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0"/>
      <c r="DM111" s="31"/>
      <c r="DN111" s="29"/>
      <c r="DO111" s="30"/>
      <c r="DP111" s="30"/>
      <c r="DQ111" s="30"/>
      <c r="DR111" s="30"/>
      <c r="DS111" s="30"/>
      <c r="DT111" s="30"/>
      <c r="DU111" s="30"/>
      <c r="DV111" s="30"/>
      <c r="DW111" s="30"/>
      <c r="DX111" s="30"/>
      <c r="DY111" s="30"/>
      <c r="DZ111" s="30"/>
      <c r="EA111" s="30"/>
      <c r="EB111" s="30"/>
      <c r="EC111" s="30"/>
      <c r="ED111" s="31"/>
      <c r="EE111" s="32">
        <f t="shared" si="5"/>
        <v>-579034.12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25.5" customHeight="1" x14ac:dyDescent="0.2">
      <c r="A112" s="18" t="s">
        <v>155</v>
      </c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20"/>
      <c r="AP112" s="21" t="s">
        <v>156</v>
      </c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3"/>
      <c r="BF112" s="24"/>
      <c r="BG112" s="24"/>
      <c r="BH112" s="24"/>
      <c r="BI112" s="24"/>
      <c r="BJ112" s="24"/>
      <c r="BK112" s="25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26">
        <v>-579034.12</v>
      </c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8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>
        <f t="shared" si="5"/>
        <v>-579034.12</v>
      </c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7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1" t="s">
        <v>157</v>
      </c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"/>
      <c r="AG115" s="1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158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15" t="s">
        <v>159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"/>
      <c r="AG116" s="1"/>
      <c r="AH116" s="15" t="s">
        <v>160</v>
      </c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 t="s">
        <v>161</v>
      </c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"/>
      <c r="DR116" s="1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 t="s">
        <v>162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"/>
      <c r="AG117" s="1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5" t="s">
        <v>159</v>
      </c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7"/>
      <c r="DR117" s="7"/>
      <c r="DS117" s="15" t="s">
        <v>160</v>
      </c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5" t="s">
        <v>159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7"/>
      <c r="AG118" s="7"/>
      <c r="AH118" s="15" t="s">
        <v>160</v>
      </c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7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2" t="s">
        <v>163</v>
      </c>
      <c r="B120" s="12"/>
      <c r="C120" s="13"/>
      <c r="D120" s="13"/>
      <c r="E120" s="13"/>
      <c r="F120" s="1" t="s">
        <v>163</v>
      </c>
      <c r="G120" s="1"/>
      <c r="H120" s="1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2">
        <v>200</v>
      </c>
      <c r="Z120" s="12"/>
      <c r="AA120" s="12"/>
      <c r="AB120" s="12"/>
      <c r="AC120" s="12"/>
      <c r="AD120" s="11"/>
      <c r="AE120" s="11"/>
      <c r="AF120" s="1"/>
      <c r="AG120" s="1" t="s">
        <v>164</v>
      </c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1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1"/>
      <c r="CY121" s="1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1"/>
      <c r="DW121" s="1"/>
      <c r="DX121" s="2"/>
      <c r="DY121" s="2"/>
      <c r="DZ121" s="5"/>
      <c r="EA121" s="5"/>
      <c r="EB121" s="5"/>
      <c r="EC121" s="1"/>
      <c r="ED121" s="1"/>
      <c r="EE121" s="1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2"/>
      <c r="EW121" s="2"/>
      <c r="EX121" s="2"/>
      <c r="EY121" s="2"/>
      <c r="EZ121" s="2"/>
      <c r="FA121" s="8"/>
      <c r="FB121" s="8"/>
      <c r="FC121" s="1"/>
      <c r="FD121" s="1"/>
      <c r="FE121" s="1"/>
      <c r="FF121" s="1"/>
      <c r="FG121" s="1"/>
      <c r="FH121" s="1"/>
      <c r="FI121" s="1"/>
      <c r="FJ121" s="1"/>
    </row>
    <row r="122" spans="1:166" ht="9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1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10"/>
      <c r="CY122" s="10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</sheetData>
  <mergeCells count="792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ET102:FJ102"/>
    <mergeCell ref="CF102:CV102"/>
    <mergeCell ref="CW102:DM102"/>
    <mergeCell ref="DN102:ED102"/>
    <mergeCell ref="EE102:ES102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ET105:FJ105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A106:AO106"/>
    <mergeCell ref="AP106:AU106"/>
    <mergeCell ref="AV106:BK106"/>
    <mergeCell ref="BL106:CE106"/>
    <mergeCell ref="CF106:CV106"/>
    <mergeCell ref="CW106:DM106"/>
    <mergeCell ref="DN106:ED106"/>
    <mergeCell ref="EE106:ES106"/>
    <mergeCell ref="ET106:FJ106"/>
    <mergeCell ref="CF107:CV107"/>
    <mergeCell ref="CW107:DM107"/>
    <mergeCell ref="DN107:ED107"/>
    <mergeCell ref="EE107:ES107"/>
    <mergeCell ref="A107:AO107"/>
    <mergeCell ref="AP107:AU107"/>
    <mergeCell ref="AV107:BK107"/>
    <mergeCell ref="BL107:CE107"/>
    <mergeCell ref="ET107:FJ107"/>
    <mergeCell ref="DN108:ED108"/>
    <mergeCell ref="EE108:ES108"/>
    <mergeCell ref="ET108:FJ108"/>
    <mergeCell ref="CF109:CV109"/>
    <mergeCell ref="CW109:DM109"/>
    <mergeCell ref="DN109:ED109"/>
    <mergeCell ref="EE109:ES109"/>
    <mergeCell ref="A108:AO108"/>
    <mergeCell ref="AP108:AU108"/>
    <mergeCell ref="AV108:BK108"/>
    <mergeCell ref="BL108:CE108"/>
    <mergeCell ref="CF108:CV108"/>
    <mergeCell ref="CW108:DM108"/>
    <mergeCell ref="ET110:FJ110"/>
    <mergeCell ref="A111:AO111"/>
    <mergeCell ref="AP111:AU111"/>
    <mergeCell ref="AV111:BK111"/>
    <mergeCell ref="BL111:CE111"/>
    <mergeCell ref="ET111:FJ111"/>
    <mergeCell ref="CF111:CV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CW111:DM111"/>
    <mergeCell ref="DN111:ED111"/>
    <mergeCell ref="EE111:ES111"/>
    <mergeCell ref="CW112:DM112"/>
    <mergeCell ref="DN112:ED112"/>
    <mergeCell ref="EE112:ES112"/>
    <mergeCell ref="CW110:DM110"/>
    <mergeCell ref="DN110:ED110"/>
    <mergeCell ref="EE110:ES110"/>
    <mergeCell ref="N115:AE115"/>
    <mergeCell ref="AH115:BH115"/>
    <mergeCell ref="N116:AE116"/>
    <mergeCell ref="AH116:BH116"/>
    <mergeCell ref="R117:AE117"/>
    <mergeCell ref="AH117:BH117"/>
    <mergeCell ref="ET112:FJ112"/>
    <mergeCell ref="A112:AO112"/>
    <mergeCell ref="AP112:AU112"/>
    <mergeCell ref="AV112:BK112"/>
    <mergeCell ref="BL112:CE112"/>
    <mergeCell ref="CF112:CV112"/>
    <mergeCell ref="AD120:AE120"/>
    <mergeCell ref="A120:B120"/>
    <mergeCell ref="C120:E120"/>
    <mergeCell ref="I120:X120"/>
    <mergeCell ref="Y120:AC120"/>
    <mergeCell ref="DC117:DP117"/>
    <mergeCell ref="DS117:ES117"/>
    <mergeCell ref="DC116:DP116"/>
    <mergeCell ref="DS116:ES116"/>
    <mergeCell ref="R118:AE118"/>
    <mergeCell ref="AH118:BH11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rep:2.52.0.202</dc:description>
  <cp:lastModifiedBy>Татьяна</cp:lastModifiedBy>
  <dcterms:created xsi:type="dcterms:W3CDTF">2021-04-05T05:23:56Z</dcterms:created>
  <dcterms:modified xsi:type="dcterms:W3CDTF">2021-05-21T12:53:55Z</dcterms:modified>
</cp:coreProperties>
</file>