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350" windowHeight="12915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DX45" i="1"/>
  <c r="EK45" i="1" s="1"/>
  <c r="DX46" i="1"/>
  <c r="EX46" i="1" s="1"/>
  <c r="DX47" i="1"/>
  <c r="EK47" i="1" s="1"/>
  <c r="EX47" i="1"/>
  <c r="DX48" i="1"/>
  <c r="EK48" i="1"/>
  <c r="EX48" i="1"/>
  <c r="DX49" i="1"/>
  <c r="EK49" i="1" s="1"/>
  <c r="DX50" i="1"/>
  <c r="EK50" i="1" s="1"/>
  <c r="EX50" i="1"/>
  <c r="DX51" i="1"/>
  <c r="EK51" i="1" s="1"/>
  <c r="EX51" i="1"/>
  <c r="DX52" i="1"/>
  <c r="EX52" i="1" s="1"/>
  <c r="EK52" i="1"/>
  <c r="DX53" i="1"/>
  <c r="EK53" i="1" s="1"/>
  <c r="DX54" i="1"/>
  <c r="EX54" i="1" s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X62" i="1" s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X70" i="1" s="1"/>
  <c r="DX71" i="1"/>
  <c r="EK71" i="1" s="1"/>
  <c r="EX71" i="1"/>
  <c r="DX72" i="1"/>
  <c r="EK72" i="1" s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E89" i="1"/>
  <c r="ET89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EE96" i="1"/>
  <c r="EE97" i="1"/>
  <c r="EE98" i="1"/>
  <c r="EE99" i="1"/>
  <c r="EE100" i="1"/>
  <c r="EE101" i="1"/>
  <c r="EE102" i="1"/>
  <c r="EE103" i="1"/>
  <c r="EE104" i="1"/>
  <c r="EX73" i="1" l="1"/>
  <c r="EK70" i="1"/>
  <c r="EX65" i="1"/>
  <c r="EK62" i="1"/>
  <c r="EX57" i="1"/>
  <c r="EK54" i="1"/>
  <c r="EX49" i="1"/>
  <c r="EK46" i="1"/>
  <c r="EX72" i="1"/>
  <c r="EX69" i="1"/>
  <c r="EX61" i="1"/>
  <c r="EX53" i="1"/>
  <c r="EX45" i="1"/>
</calcChain>
</file>

<file path=xl/sharedStrings.xml><?xml version="1.0" encoding="utf-8"?>
<sst xmlns="http://schemas.openxmlformats.org/spreadsheetml/2006/main" count="188" uniqueCount="150">
  <si>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</si>
  <si>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</si>
  <si>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</si>
  <si>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</si>
  <si>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</si>
  <si>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</si>
  <si>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</si>
  <si>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</si>
  <si>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</si>
  <si>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</si>
  <si>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</si>
  <si>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</si>
  <si>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</si>
  <si>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</si>
  <si>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</si>
  <si>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</si>
  <si>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01.02.2021 г.</t>
  </si>
  <si>
    <t>15.02.2021</t>
  </si>
  <si>
    <t>noname</t>
  </si>
  <si>
    <t>бюджет Александровского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</si>
  <si>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</si>
  <si>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</si>
  <si>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</si>
  <si>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</si>
  <si>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</si>
  <si>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</si>
  <si>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</si>
  <si>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</si>
  <si>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</si>
  <si>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</si>
  <si>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</si>
  <si>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</si>
  <si>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</si>
  <si>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</si>
  <si>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</si>
  <si>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</si>
  <si>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</si>
  <si>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</si>
  <si>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</si>
  <si>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</si>
  <si>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</si>
  <si>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</si>
  <si>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</si>
  <si>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</si>
  <si>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</si>
  <si>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</si>
  <si>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</si>
  <si>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</si>
  <si>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</si>
  <si>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</si>
  <si>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</si>
  <si>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</si>
  <si>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</si>
  <si>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</si>
  <si>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</si>
  <si>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</si>
  <si>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</si>
  <si>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</si>
  <si>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</si>
  <si>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</si>
  <si>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</si>
  <si>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</si>
  <si>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</si>
  <si>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</si>
  <si>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</si>
  <si>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</si>
  <si>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82101049900002040121211</t>
  </si>
  <si>
    <t>Начисления на выплаты по оплате труда</t>
  </si>
  <si>
    <t>82101049900002040129213</t>
  </si>
  <si>
    <t>Услуги связи</t>
  </si>
  <si>
    <t>82101049900002040244221</t>
  </si>
  <si>
    <t>Транспортные услуги</t>
  </si>
  <si>
    <t>82101049900002040244222</t>
  </si>
  <si>
    <t>Коммунальные услуги</t>
  </si>
  <si>
    <t>82101049900002040244223</t>
  </si>
  <si>
    <t>Работы, услуги по содержанию имущества</t>
  </si>
  <si>
    <t>82101049900002040244225</t>
  </si>
  <si>
    <t>Прочие работы, услуги</t>
  </si>
  <si>
    <t>82101049900002040244226</t>
  </si>
  <si>
    <t>Страхование</t>
  </si>
  <si>
    <t>82101049900002040244227</t>
  </si>
  <si>
    <t>Увеличение стоимости горюче-смазочных материалов</t>
  </si>
  <si>
    <t>82101049900002040244343</t>
  </si>
  <si>
    <t>Налоги, пошлины и сборы</t>
  </si>
  <si>
    <t>82101049900002040852291</t>
  </si>
  <si>
    <t>82101139900092410244227</t>
  </si>
  <si>
    <t>82102039900051180121211</t>
  </si>
  <si>
    <t>82102039900051180129213</t>
  </si>
  <si>
    <t>Увеличение стоимости прочих оборотных запасов (материалов)</t>
  </si>
  <si>
    <t>82102039900051180244346</t>
  </si>
  <si>
    <t>82104099900078020244225</t>
  </si>
  <si>
    <t>82105039900078010247223</t>
  </si>
  <si>
    <t>82105039900078040244223</t>
  </si>
  <si>
    <t>82105039900078050244226</t>
  </si>
  <si>
    <t>Перечисления другим бюджетам бюджетной системы Российской Федерации</t>
  </si>
  <si>
    <t>82108019900025600540251</t>
  </si>
  <si>
    <t>82108019900044091244221</t>
  </si>
  <si>
    <t>82108019900044091244223</t>
  </si>
  <si>
    <t>82108019900044091244225</t>
  </si>
  <si>
    <t>82108019900044091244226</t>
  </si>
  <si>
    <t>82108019900044091244346</t>
  </si>
  <si>
    <t>82108019900044091247223</t>
  </si>
  <si>
    <t>82108019900044091851291</t>
  </si>
  <si>
    <t>Увеличение стоимости основных средств</t>
  </si>
  <si>
    <t>82111029900012870244310</t>
  </si>
  <si>
    <t>82114039900025800521251</t>
  </si>
  <si>
    <t>92101029900002030121211</t>
  </si>
  <si>
    <t>92101029900002030129213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</si>
  <si>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</si>
  <si>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</si>
  <si>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</si>
  <si>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</si>
  <si>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</si>
  <si>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</si>
  <si>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</si>
  <si>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</si>
  <si>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</si>
  <si>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</si>
  <si>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</si>
  <si>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</si>
  <si>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</si>
  <si>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80301050201100000000000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</si>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</sst>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"/>
      <c r="ES4" s="1"/>
      <c r="ET4" s="82" t="s">
        <v>4</v>
      </c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6" t="s">
        <v>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10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0" t="s">
        <v>16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8"/>
    </row>
    <row r="7" spans="1:166" ht="15" customHeight="1" x14ac:dyDescent="0.2">
      <c r="A7" s="112" t="s">
        <v>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"/>
      <c r="BD7" s="1"/>
      <c r="BE7" s="110" t="s">
        <v>18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0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115"/>
    </row>
    <row r="8" spans="1:166" ht="1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"/>
      <c r="BD8" s="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9">
        <v>383</v>
      </c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8" t="s">
        <v>21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92" t="s">
        <v>22</v>
      </c>
      <c r="AO16" s="88"/>
      <c r="AP16" s="88"/>
      <c r="AQ16" s="88"/>
      <c r="AR16" s="88"/>
      <c r="AS16" s="89"/>
      <c r="AT16" s="92" t="s">
        <v>23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9"/>
      <c r="BJ16" s="92" t="s">
        <v>24</v>
      </c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9"/>
      <c r="CF16" s="79" t="s">
        <v>25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92" t="s">
        <v>26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95"/>
    </row>
    <row r="17" spans="1:166" ht="57.7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93"/>
      <c r="AO17" s="90"/>
      <c r="AP17" s="90"/>
      <c r="AQ17" s="90"/>
      <c r="AR17" s="90"/>
      <c r="AS17" s="91"/>
      <c r="AT17" s="93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3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0" t="s">
        <v>27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28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29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30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93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6"/>
    </row>
    <row r="18" spans="1:166" ht="12" customHeight="1" x14ac:dyDescent="0.2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2">
        <v>2</v>
      </c>
      <c r="AO18" s="83"/>
      <c r="AP18" s="83"/>
      <c r="AQ18" s="83"/>
      <c r="AR18" s="83"/>
      <c r="AS18" s="84"/>
      <c r="AT18" s="82">
        <v>3</v>
      </c>
      <c r="AU18" s="83"/>
      <c r="AV18" s="83"/>
      <c r="AW18" s="83"/>
      <c r="AX18" s="83"/>
      <c r="AY18" s="83"/>
      <c r="AZ18" s="83"/>
      <c r="BA18" s="83"/>
      <c r="BB18" s="83"/>
      <c r="BC18" s="68"/>
      <c r="BD18" s="68"/>
      <c r="BE18" s="68"/>
      <c r="BF18" s="68"/>
      <c r="BG18" s="68"/>
      <c r="BH18" s="68"/>
      <c r="BI18" s="87"/>
      <c r="BJ18" s="82">
        <v>4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4"/>
      <c r="CF18" s="82">
        <v>5</v>
      </c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4"/>
      <c r="CW18" s="82">
        <v>6</v>
      </c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v>7</v>
      </c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4"/>
      <c r="EE18" s="82">
        <v>8</v>
      </c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4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" customHeight="1" x14ac:dyDescent="0.2">
      <c r="A19" s="100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2" t="s">
        <v>32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 s="75"/>
      <c r="BE19" s="75"/>
      <c r="BF19" s="75"/>
      <c r="BG19" s="75"/>
      <c r="BH19" s="75"/>
      <c r="BI19" s="76"/>
      <c r="BJ19" s="77">
        <v>4785000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59962.57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t="shared" ref="EE19:EE30" si="0">CF19+CW19+DN19</f>
        <v>59962.57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 t="shared" ref="ET19:ET30" si="1">BJ19-EE19</f>
        <v>4725037.43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4785000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59962.57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59962.57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4725037.43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102" t="s">
        <v>34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396000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25640.12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25640.12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370359.88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59" t="s">
        <v>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171.6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171.6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-171.6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48.6" customHeight="1" x14ac:dyDescent="0.2">
      <c r="A23" s="59" t="s">
        <v>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20000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0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20000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59" t="s">
        <v>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120000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822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822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119178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72.95" customHeight="1" x14ac:dyDescent="0.2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7.7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7.7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-7.7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59" t="s">
        <v>44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3610000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25685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25685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3584315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59" t="s">
        <v>46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500000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5371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5371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494629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 x14ac:dyDescent="0.2">
      <c r="A28" s="59" t="s">
        <v>48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65.150000000000006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65.150000000000006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-65.150000000000006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59" t="s">
        <v>50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38500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2200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2200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36300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59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100500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100500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</row>
    <row r="42" spans="1:166" ht="24" customHeight="1" x14ac:dyDescent="0.2">
      <c r="A42" s="88" t="s">
        <v>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92" t="s">
        <v>22</v>
      </c>
      <c r="AL42" s="88"/>
      <c r="AM42" s="88"/>
      <c r="AN42" s="88"/>
      <c r="AO42" s="88"/>
      <c r="AP42" s="89"/>
      <c r="AQ42" s="92" t="s">
        <v>56</v>
      </c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92" t="s">
        <v>57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92" t="s">
        <v>58</v>
      </c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9"/>
      <c r="CH42" s="79" t="s">
        <v>25</v>
      </c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1"/>
      <c r="EK42" s="79" t="s">
        <v>59</v>
      </c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101"/>
    </row>
    <row r="43" spans="1:166" ht="78.7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93"/>
      <c r="AL43" s="90"/>
      <c r="AM43" s="90"/>
      <c r="AN43" s="90"/>
      <c r="AO43" s="90"/>
      <c r="AP43" s="91"/>
      <c r="AQ43" s="93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93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1"/>
      <c r="BU43" s="93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1"/>
      <c r="CH43" s="80" t="s">
        <v>60</v>
      </c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1"/>
      <c r="CX43" s="79" t="s">
        <v>28</v>
      </c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1"/>
      <c r="DK43" s="79" t="s">
        <v>29</v>
      </c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1"/>
      <c r="DX43" s="79" t="s">
        <v>30</v>
      </c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1"/>
      <c r="EK43" s="93" t="s">
        <v>61</v>
      </c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1"/>
      <c r="EX43" s="79" t="s">
        <v>62</v>
      </c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101"/>
    </row>
    <row r="44" spans="1:166" ht="14.25" customHeight="1" x14ac:dyDescent="0.2">
      <c r="A44" s="85">
        <v>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82">
        <v>2</v>
      </c>
      <c r="AL44" s="83"/>
      <c r="AM44" s="83"/>
      <c r="AN44" s="83"/>
      <c r="AO44" s="83"/>
      <c r="AP44" s="84"/>
      <c r="AQ44" s="82">
        <v>3</v>
      </c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C44" s="82">
        <v>4</v>
      </c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2">
        <v>5</v>
      </c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4"/>
      <c r="CH44" s="82">
        <v>6</v>
      </c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4"/>
      <c r="CX44" s="82">
        <v>7</v>
      </c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4"/>
      <c r="DK44" s="82">
        <v>8</v>
      </c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4"/>
      <c r="DX44" s="82">
        <v>9</v>
      </c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4"/>
      <c r="EK44" s="82">
        <v>10</v>
      </c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67">
        <v>11</v>
      </c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9"/>
    </row>
    <row r="45" spans="1:166" ht="15" customHeight="1" x14ac:dyDescent="0.2">
      <c r="A45" s="100" t="s">
        <v>63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72" t="s">
        <v>64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7">
        <v>4785000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>
        <v>4785000</v>
      </c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>
        <v>48215</v>
      </c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>
        <f t="shared" ref="DX45:DX77" si="2">CH45+CX45+DK45</f>
        <v>48215</v>
      </c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>
        <f t="shared" ref="EK45:EK76" si="3">BC45-DX45</f>
        <v>4736785</v>
      </c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>
        <f t="shared" ref="EX45:EX76" si="4">BU45-DX45</f>
        <v>4736785</v>
      </c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8"/>
    </row>
    <row r="46" spans="1:166" ht="15" customHeight="1" x14ac:dyDescent="0.2">
      <c r="A46" s="35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4785000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4785000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48215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48215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4736785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4736785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59" t="s">
        <v>65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44"/>
      <c r="AL47" s="45"/>
      <c r="AM47" s="45"/>
      <c r="AN47" s="45"/>
      <c r="AO47" s="45"/>
      <c r="AP47" s="45"/>
      <c r="AQ47" s="45" t="s">
        <v>66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249600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249600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5000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5000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244600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244600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4.2" customHeight="1" x14ac:dyDescent="0.2">
      <c r="A48" s="59" t="s">
        <v>67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44"/>
      <c r="AL48" s="45"/>
      <c r="AM48" s="45"/>
      <c r="AN48" s="45"/>
      <c r="AO48" s="45"/>
      <c r="AP48" s="45"/>
      <c r="AQ48" s="45" t="s">
        <v>68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75400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75400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75400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75400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59" t="s">
        <v>69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44"/>
      <c r="AL49" s="45"/>
      <c r="AM49" s="45"/>
      <c r="AN49" s="45"/>
      <c r="AO49" s="45"/>
      <c r="AP49" s="45"/>
      <c r="AQ49" s="45" t="s">
        <v>70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14000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14000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0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14000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14000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59" t="s">
        <v>71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57957.599999999999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57957.599999999999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57957.599999999999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57957.599999999999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59" t="s">
        <v>73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2000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2000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2000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2000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64757.599999999999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64757.599999999999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64757.599999999999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64757.599999999999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59" t="s">
        <v>77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58284.800000000003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58284.800000000003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58284.800000000003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58284.800000000003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59" t="s">
        <v>79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6000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6000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6000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6000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59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46000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46000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46000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46000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59" t="s">
        <v>83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2600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2600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2600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2600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59" t="s">
        <v>79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1400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1400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1400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1400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59" t="s">
        <v>65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69200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69200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69200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69200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59" t="s">
        <v>67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21000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21000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21000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21000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59" t="s">
        <v>88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10300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10300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10300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10300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59" t="s">
        <v>75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80000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80000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80000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80000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59" t="s">
        <v>73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44"/>
      <c r="AL62" s="45"/>
      <c r="AM62" s="45"/>
      <c r="AN62" s="45"/>
      <c r="AO62" s="45"/>
      <c r="AP62" s="45"/>
      <c r="AQ62" s="45" t="s">
        <v>91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208100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208100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208100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208100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59" t="s">
        <v>73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44"/>
      <c r="AL63" s="45"/>
      <c r="AM63" s="45"/>
      <c r="AN63" s="45"/>
      <c r="AO63" s="45"/>
      <c r="AP63" s="45"/>
      <c r="AQ63" s="45" t="s">
        <v>92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8000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8000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8000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8000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59" t="s">
        <v>77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44"/>
      <c r="AL64" s="45"/>
      <c r="AM64" s="45"/>
      <c r="AN64" s="45"/>
      <c r="AO64" s="45"/>
      <c r="AP64" s="45"/>
      <c r="AQ64" s="45" t="s">
        <v>93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271200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271200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271200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271200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36.4" customHeight="1" x14ac:dyDescent="0.2">
      <c r="A65" s="59" t="s">
        <v>94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44"/>
      <c r="AL65" s="45"/>
      <c r="AM65" s="45"/>
      <c r="AN65" s="45"/>
      <c r="AO65" s="45"/>
      <c r="AP65" s="45"/>
      <c r="AQ65" s="45" t="s">
        <v>95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1811800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1811800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1811800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1811800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59" t="s">
        <v>69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44"/>
      <c r="AL66" s="45"/>
      <c r="AM66" s="45"/>
      <c r="AN66" s="45"/>
      <c r="AO66" s="45"/>
      <c r="AP66" s="45"/>
      <c r="AQ66" s="45" t="s">
        <v>96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7000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7000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59" t="s">
        <v>73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44"/>
      <c r="AL67" s="45"/>
      <c r="AM67" s="45"/>
      <c r="AN67" s="45"/>
      <c r="AO67" s="45"/>
      <c r="AP67" s="45"/>
      <c r="AQ67" s="45" t="s">
        <v>97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7900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7900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7900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7900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59" t="s">
        <v>75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44"/>
      <c r="AL68" s="45"/>
      <c r="AM68" s="45"/>
      <c r="AN68" s="45"/>
      <c r="AO68" s="45"/>
      <c r="AP68" s="45"/>
      <c r="AQ68" s="45" t="s">
        <v>98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44000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44000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44000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44000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59" t="s">
        <v>77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44"/>
      <c r="AL69" s="45"/>
      <c r="AM69" s="45"/>
      <c r="AN69" s="45"/>
      <c r="AO69" s="45"/>
      <c r="AP69" s="45"/>
      <c r="AQ69" s="45" t="s">
        <v>99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6900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6900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6900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6900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59" t="s">
        <v>88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44"/>
      <c r="AL70" s="45"/>
      <c r="AM70" s="45"/>
      <c r="AN70" s="45"/>
      <c r="AO70" s="45"/>
      <c r="AP70" s="45"/>
      <c r="AQ70" s="45" t="s">
        <v>100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36936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36936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36936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36936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59" t="s">
        <v>73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44"/>
      <c r="AL71" s="45"/>
      <c r="AM71" s="45"/>
      <c r="AN71" s="45"/>
      <c r="AO71" s="45"/>
      <c r="AP71" s="45"/>
      <c r="AQ71" s="45" t="s">
        <v>101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563164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563164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36215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36215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526949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526949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59" t="s">
        <v>83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44"/>
      <c r="AL72" s="45"/>
      <c r="AM72" s="45"/>
      <c r="AN72" s="45"/>
      <c r="AO72" s="45"/>
      <c r="AP72" s="45"/>
      <c r="AQ72" s="45" t="s">
        <v>102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105000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105000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105000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105000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59" t="s">
        <v>103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44"/>
      <c r="AL73" s="45"/>
      <c r="AM73" s="45"/>
      <c r="AN73" s="45"/>
      <c r="AO73" s="45"/>
      <c r="AP73" s="45"/>
      <c r="AQ73" s="45" t="s">
        <v>104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12000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12000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12000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12000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36.4" customHeight="1" x14ac:dyDescent="0.2">
      <c r="A74" s="59" t="s">
        <v>94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44"/>
      <c r="AL74" s="45"/>
      <c r="AM74" s="45"/>
      <c r="AN74" s="45"/>
      <c r="AO74" s="45"/>
      <c r="AP74" s="45"/>
      <c r="AQ74" s="45" t="s">
        <v>105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516000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516000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516000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516000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59" t="s">
        <v>65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44"/>
      <c r="AL75" s="45"/>
      <c r="AM75" s="45"/>
      <c r="AN75" s="45"/>
      <c r="AO75" s="45"/>
      <c r="AP75" s="45"/>
      <c r="AQ75" s="45" t="s">
        <v>106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329100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329100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7000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7000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322100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322100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59" t="s">
        <v>67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44"/>
      <c r="AL76" s="45"/>
      <c r="AM76" s="45"/>
      <c r="AN76" s="45"/>
      <c r="AO76" s="45"/>
      <c r="AP76" s="45"/>
      <c r="AQ76" s="45" t="s">
        <v>107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99400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99400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99400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99400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" customHeight="1" x14ac:dyDescent="0.2">
      <c r="A77" s="97" t="s">
        <v>108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21" t="s">
        <v>109</v>
      </c>
      <c r="AL77" s="22"/>
      <c r="AM77" s="22"/>
      <c r="AN77" s="22"/>
      <c r="AO77" s="22"/>
      <c r="AP77" s="22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>
        <v>11747.57</v>
      </c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32">
        <f t="shared" si="2"/>
        <v>11747.57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7"/>
    </row>
    <row r="78" spans="1:166" ht="24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110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111</v>
      </c>
    </row>
    <row r="85" spans="1:166" ht="12.75" customHeight="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</row>
    <row r="86" spans="1:166" ht="11.25" customHeight="1" x14ac:dyDescent="0.2">
      <c r="A86" s="88" t="s">
        <v>21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9"/>
      <c r="AP86" s="92" t="s">
        <v>22</v>
      </c>
      <c r="AQ86" s="88"/>
      <c r="AR86" s="88"/>
      <c r="AS86" s="88"/>
      <c r="AT86" s="88"/>
      <c r="AU86" s="89"/>
      <c r="AV86" s="92" t="s">
        <v>112</v>
      </c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9"/>
      <c r="BL86" s="92" t="s">
        <v>57</v>
      </c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9"/>
      <c r="CF86" s="79" t="s">
        <v>25</v>
      </c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1"/>
      <c r="ET86" s="92" t="s">
        <v>26</v>
      </c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95"/>
    </row>
    <row r="87" spans="1:166" ht="69.75" customHeight="1" x14ac:dyDescent="0.2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3"/>
      <c r="AQ87" s="90"/>
      <c r="AR87" s="90"/>
      <c r="AS87" s="90"/>
      <c r="AT87" s="90"/>
      <c r="AU87" s="91"/>
      <c r="AV87" s="93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1"/>
      <c r="BL87" s="93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1"/>
      <c r="CF87" s="80" t="s">
        <v>113</v>
      </c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1"/>
      <c r="CW87" s="79" t="s">
        <v>28</v>
      </c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1"/>
      <c r="DN87" s="79" t="s">
        <v>29</v>
      </c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1"/>
      <c r="EE87" s="79" t="s">
        <v>30</v>
      </c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1"/>
      <c r="ET87" s="93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6"/>
    </row>
    <row r="88" spans="1:166" ht="12" customHeight="1" x14ac:dyDescent="0.2">
      <c r="A88" s="85">
        <v>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6"/>
      <c r="AP88" s="82">
        <v>2</v>
      </c>
      <c r="AQ88" s="83"/>
      <c r="AR88" s="83"/>
      <c r="AS88" s="83"/>
      <c r="AT88" s="83"/>
      <c r="AU88" s="84"/>
      <c r="AV88" s="82">
        <v>3</v>
      </c>
      <c r="AW88" s="83"/>
      <c r="AX88" s="83"/>
      <c r="AY88" s="83"/>
      <c r="AZ88" s="83"/>
      <c r="BA88" s="83"/>
      <c r="BB88" s="83"/>
      <c r="BC88" s="83"/>
      <c r="BD88" s="83"/>
      <c r="BE88" s="68"/>
      <c r="BF88" s="68"/>
      <c r="BG88" s="68"/>
      <c r="BH88" s="68"/>
      <c r="BI88" s="68"/>
      <c r="BJ88" s="68"/>
      <c r="BK88" s="87"/>
      <c r="BL88" s="82">
        <v>4</v>
      </c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4"/>
      <c r="CF88" s="82">
        <v>5</v>
      </c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4"/>
      <c r="CW88" s="82">
        <v>6</v>
      </c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4"/>
      <c r="DN88" s="82">
        <v>7</v>
      </c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4"/>
      <c r="EE88" s="82">
        <v>8</v>
      </c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4"/>
      <c r="ET88" s="67">
        <v>9</v>
      </c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9"/>
    </row>
    <row r="89" spans="1:166" ht="37.5" customHeight="1" x14ac:dyDescent="0.2">
      <c r="A89" s="70" t="s">
        <v>114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1"/>
      <c r="AP89" s="72" t="s">
        <v>115</v>
      </c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4"/>
      <c r="BF89" s="75"/>
      <c r="BG89" s="75"/>
      <c r="BH89" s="75"/>
      <c r="BI89" s="75"/>
      <c r="BJ89" s="75"/>
      <c r="BK89" s="76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>
        <v>-23495.14</v>
      </c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>
        <f t="shared" ref="EE89:EE104" si="5">CF89+CW89+DN89</f>
        <v>-23495.14</v>
      </c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>
        <f t="shared" ref="ET89:ET95" si="6">BL89-CF89-CW89-DN89</f>
        <v>23495.14</v>
      </c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8"/>
    </row>
    <row r="90" spans="1:166" ht="36.75" customHeight="1" x14ac:dyDescent="0.2">
      <c r="A90" s="64" t="s">
        <v>116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44" t="s">
        <v>117</v>
      </c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6"/>
      <c r="BF90" s="38"/>
      <c r="BG90" s="38"/>
      <c r="BH90" s="38"/>
      <c r="BI90" s="38"/>
      <c r="BJ90" s="38"/>
      <c r="BK90" s="39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29">
        <f t="shared" si="5"/>
        <v>0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29">
        <f t="shared" si="6"/>
        <v>0</v>
      </c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66"/>
    </row>
    <row r="91" spans="1:166" ht="17.25" customHeight="1" x14ac:dyDescent="0.2">
      <c r="A91" s="48" t="s">
        <v>118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9"/>
      <c r="AP91" s="50"/>
      <c r="AQ91" s="51"/>
      <c r="AR91" s="51"/>
      <c r="AS91" s="51"/>
      <c r="AT91" s="51"/>
      <c r="AU91" s="52"/>
      <c r="AV91" s="53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5"/>
      <c r="BL91" s="56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8"/>
      <c r="CF91" s="56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8"/>
      <c r="CW91" s="56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8"/>
      <c r="DN91" s="56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8"/>
      <c r="EE91" s="32">
        <f t="shared" si="5"/>
        <v>0</v>
      </c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>
        <f t="shared" si="6"/>
        <v>0</v>
      </c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" customHeight="1" x14ac:dyDescent="0.2">
      <c r="A92" s="64" t="s">
        <v>119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5"/>
      <c r="AP92" s="44" t="s">
        <v>120</v>
      </c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6"/>
      <c r="BF92" s="38"/>
      <c r="BG92" s="38"/>
      <c r="BH92" s="38"/>
      <c r="BI92" s="38"/>
      <c r="BJ92" s="38"/>
      <c r="BK92" s="39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>
        <v>-11747.57</v>
      </c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>
        <f t="shared" si="5"/>
        <v>-11747.57</v>
      </c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>
        <f t="shared" si="6"/>
        <v>11747.57</v>
      </c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7.25" customHeight="1" x14ac:dyDescent="0.2">
      <c r="A93" s="48" t="s">
        <v>118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9"/>
      <c r="AP93" s="50"/>
      <c r="AQ93" s="51"/>
      <c r="AR93" s="51"/>
      <c r="AS93" s="51"/>
      <c r="AT93" s="51"/>
      <c r="AU93" s="52"/>
      <c r="AV93" s="53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5"/>
      <c r="BL93" s="56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8"/>
      <c r="CF93" s="56">
        <v>-11747.57</v>
      </c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8"/>
      <c r="CW93" s="56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8"/>
      <c r="DN93" s="56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8"/>
      <c r="EE93" s="32">
        <f t="shared" si="5"/>
        <v>-11747.57</v>
      </c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>
        <f t="shared" si="6"/>
        <v>11747.57</v>
      </c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60"/>
      <c r="AP94" s="37"/>
      <c r="AQ94" s="38"/>
      <c r="AR94" s="38"/>
      <c r="AS94" s="38"/>
      <c r="AT94" s="38"/>
      <c r="AU94" s="39"/>
      <c r="AV94" s="61" t="s">
        <v>121</v>
      </c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3"/>
      <c r="BL94" s="29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-11747.57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32">
        <f t="shared" si="5"/>
        <v>-11747.57</v>
      </c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>
        <f t="shared" si="6"/>
        <v>11747.57</v>
      </c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31.5" customHeight="1" x14ac:dyDescent="0.2">
      <c r="A95" s="47" t="s">
        <v>122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44" t="s">
        <v>123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6"/>
      <c r="BF95" s="38"/>
      <c r="BG95" s="38"/>
      <c r="BH95" s="38"/>
      <c r="BI95" s="38"/>
      <c r="BJ95" s="38"/>
      <c r="BK95" s="39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>
        <f t="shared" si="5"/>
        <v>0</v>
      </c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>
        <f t="shared" si="6"/>
        <v>0</v>
      </c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5" customHeight="1" x14ac:dyDescent="0.2">
      <c r="A96" s="35" t="s">
        <v>124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44" t="s">
        <v>125</v>
      </c>
      <c r="AQ96" s="45"/>
      <c r="AR96" s="45"/>
      <c r="AS96" s="45"/>
      <c r="AT96" s="45"/>
      <c r="AU96" s="45"/>
      <c r="AV96" s="22"/>
      <c r="AW96" s="22"/>
      <c r="AX96" s="22"/>
      <c r="AY96" s="22"/>
      <c r="AZ96" s="22"/>
      <c r="BA96" s="22"/>
      <c r="BB96" s="22"/>
      <c r="BC96" s="22"/>
      <c r="BD96" s="22"/>
      <c r="BE96" s="23"/>
      <c r="BF96" s="24"/>
      <c r="BG96" s="24"/>
      <c r="BH96" s="24"/>
      <c r="BI96" s="24"/>
      <c r="BJ96" s="24"/>
      <c r="BK96" s="2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>
        <v>11747.57</v>
      </c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>
        <f t="shared" si="5"/>
        <v>11747.57</v>
      </c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5" customHeight="1" x14ac:dyDescent="0.2">
      <c r="A97" s="35" t="s">
        <v>126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6"/>
      <c r="AP97" s="37" t="s">
        <v>127</v>
      </c>
      <c r="AQ97" s="38"/>
      <c r="AR97" s="38"/>
      <c r="AS97" s="38"/>
      <c r="AT97" s="38"/>
      <c r="AU97" s="39"/>
      <c r="AV97" s="40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29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-11747.57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32">
        <f t="shared" si="5"/>
        <v>-11747.57</v>
      </c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31.5" customHeight="1" x14ac:dyDescent="0.2">
      <c r="A98" s="34" t="s">
        <v>128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43"/>
      <c r="AP98" s="44" t="s">
        <v>129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6"/>
      <c r="BF98" s="38"/>
      <c r="BG98" s="38"/>
      <c r="BH98" s="38"/>
      <c r="BI98" s="38"/>
      <c r="BJ98" s="38"/>
      <c r="BK98" s="39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>
        <v>-23495.14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>
        <f t="shared" si="5"/>
        <v>-23495.14</v>
      </c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8.25" customHeight="1" x14ac:dyDescent="0.2">
      <c r="A99" s="34" t="s">
        <v>130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AP99" s="37" t="s">
        <v>131</v>
      </c>
      <c r="AQ99" s="38"/>
      <c r="AR99" s="38"/>
      <c r="AS99" s="38"/>
      <c r="AT99" s="38"/>
      <c r="AU99" s="39"/>
      <c r="AV99" s="40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29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-11747.57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>
        <f t="shared" si="5"/>
        <v>-11747.57</v>
      </c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36" customHeight="1" x14ac:dyDescent="0.2">
      <c r="A100" s="34" t="s">
        <v>132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  <c r="AP100" s="44" t="s">
        <v>133</v>
      </c>
      <c r="AQ100" s="45"/>
      <c r="AR100" s="45"/>
      <c r="AS100" s="45"/>
      <c r="AT100" s="45"/>
      <c r="AU100" s="45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4"/>
      <c r="BG100" s="24"/>
      <c r="BH100" s="24"/>
      <c r="BI100" s="24"/>
      <c r="BJ100" s="24"/>
      <c r="BK100" s="25"/>
      <c r="BL100" s="32">
        <v>-4785000</v>
      </c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-59962.57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>
        <f t="shared" si="5"/>
        <v>-59962.57</v>
      </c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6.25" customHeight="1" x14ac:dyDescent="0.2">
      <c r="A101" s="34" t="s">
        <v>134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  <c r="AP101" s="37" t="s">
        <v>135</v>
      </c>
      <c r="AQ101" s="38"/>
      <c r="AR101" s="38"/>
      <c r="AS101" s="38"/>
      <c r="AT101" s="38"/>
      <c r="AU101" s="39"/>
      <c r="AV101" s="40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29">
        <v>4785000</v>
      </c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>
        <v>48215</v>
      </c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32">
        <f t="shared" si="5"/>
        <v>48215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7.75" customHeight="1" x14ac:dyDescent="0.2">
      <c r="A102" s="34" t="s">
        <v>136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43"/>
      <c r="AP102" s="44" t="s">
        <v>137</v>
      </c>
      <c r="AQ102" s="45"/>
      <c r="AR102" s="45"/>
      <c r="AS102" s="45"/>
      <c r="AT102" s="45"/>
      <c r="AU102" s="45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4"/>
      <c r="BG102" s="24"/>
      <c r="BH102" s="24"/>
      <c r="BI102" s="24"/>
      <c r="BJ102" s="24"/>
      <c r="BK102" s="25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29">
        <v>-11747.57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-11747.57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 x14ac:dyDescent="0.2">
      <c r="A103" s="34" t="s">
        <v>138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  <c r="AP103" s="37" t="s">
        <v>139</v>
      </c>
      <c r="AQ103" s="38"/>
      <c r="AR103" s="38"/>
      <c r="AS103" s="38"/>
      <c r="AT103" s="38"/>
      <c r="AU103" s="39"/>
      <c r="AV103" s="40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2"/>
      <c r="BL103" s="29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-11747.57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32">
        <f t="shared" si="5"/>
        <v>-11747.57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5.5" customHeight="1" x14ac:dyDescent="0.2">
      <c r="A104" s="18" t="s">
        <v>140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20"/>
      <c r="AP104" s="21" t="s">
        <v>141</v>
      </c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4"/>
      <c r="BG104" s="24"/>
      <c r="BH104" s="24"/>
      <c r="BI104" s="24"/>
      <c r="BJ104" s="24"/>
      <c r="BK104" s="25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26">
        <v>-11747.57</v>
      </c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8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>
        <f t="shared" si="5"/>
        <v>-11747.57</v>
      </c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7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"/>
      <c r="AG107" s="1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143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 t="s">
        <v>144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"/>
      <c r="AG108" s="1"/>
      <c r="AH108" s="15" t="s">
        <v>145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146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"/>
      <c r="DR108" s="1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"/>
      <c r="AG109" s="1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5" t="s">
        <v>144</v>
      </c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7"/>
      <c r="DR109" s="7"/>
      <c r="DS109" s="15" t="s">
        <v>145</v>
      </c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5" t="s">
        <v>144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7"/>
      <c r="AG110" s="7"/>
      <c r="AH110" s="15" t="s">
        <v>145</v>
      </c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2" t="s">
        <v>148</v>
      </c>
      <c r="B112" s="12"/>
      <c r="C112" s="13"/>
      <c r="D112" s="13"/>
      <c r="E112" s="13"/>
      <c r="F112" s="1" t="s">
        <v>148</v>
      </c>
      <c r="G112" s="1"/>
      <c r="H112" s="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2">
        <v>200</v>
      </c>
      <c r="Z112" s="12"/>
      <c r="AA112" s="12"/>
      <c r="AB112" s="12"/>
      <c r="AC112" s="12"/>
      <c r="AD112" s="11"/>
      <c r="AE112" s="11"/>
      <c r="AF112" s="1"/>
      <c r="AG112" s="1" t="s">
        <v>149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4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EX76:FJ76"/>
    <mergeCell ref="BU76:CG76"/>
    <mergeCell ref="CH76:CW76"/>
    <mergeCell ref="CX76:DJ76"/>
    <mergeCell ref="DK76:DW76"/>
    <mergeCell ref="DX77:EJ77"/>
    <mergeCell ref="DK77:DW77"/>
    <mergeCell ref="A76:AJ76"/>
    <mergeCell ref="AK76:AP76"/>
    <mergeCell ref="AQ76:BB76"/>
    <mergeCell ref="BC76:BT76"/>
    <mergeCell ref="DX76:EJ76"/>
    <mergeCell ref="EK76:EW76"/>
    <mergeCell ref="A85:FJ85"/>
    <mergeCell ref="CF86:ES86"/>
    <mergeCell ref="ET86:FJ87"/>
    <mergeCell ref="CF87:CV87"/>
    <mergeCell ref="CW87:DM87"/>
    <mergeCell ref="DN87:ED87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EE87:ES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A86:AO87"/>
    <mergeCell ref="AP86:AU87"/>
    <mergeCell ref="AV86:BK87"/>
    <mergeCell ref="BL86:CE87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ET89:FJ89"/>
    <mergeCell ref="EE90:ES90"/>
    <mergeCell ref="ET90:FJ90"/>
    <mergeCell ref="ET91:FJ91"/>
    <mergeCell ref="CF91:CV91"/>
    <mergeCell ref="CW91:DM91"/>
    <mergeCell ref="DN91:ED91"/>
    <mergeCell ref="EE91:ES91"/>
    <mergeCell ref="A90:AO90"/>
    <mergeCell ref="AP90:AU90"/>
    <mergeCell ref="AV90:BK90"/>
    <mergeCell ref="BL90:CE90"/>
    <mergeCell ref="CF90:CV90"/>
    <mergeCell ref="CW90:DM90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DN90:ED90"/>
    <mergeCell ref="CW92:DM92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CF92:CV92"/>
    <mergeCell ref="ET94:FJ94"/>
    <mergeCell ref="CF94:CV94"/>
    <mergeCell ref="CW94:DM94"/>
    <mergeCell ref="DN94:ED94"/>
    <mergeCell ref="EE94:ES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T99:FJ99"/>
    <mergeCell ref="DN100:ED100"/>
    <mergeCell ref="EE100:ES100"/>
    <mergeCell ref="ET100:FJ100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Татьяна</cp:lastModifiedBy>
  <dcterms:created xsi:type="dcterms:W3CDTF">2021-02-15T08:47:22Z</dcterms:created>
  <dcterms:modified xsi:type="dcterms:W3CDTF">2021-02-16T07:04:03Z</dcterms:modified>
</cp:coreProperties>
</file>